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35" windowHeight="7515"/>
  </bookViews>
  <sheets>
    <sheet name="Sheet1" sheetId="1" r:id="rId1"/>
  </sheets>
  <definedNames>
    <definedName name="_xlnm.Print_Titles" localSheetId="0">Sheet1!$2:3</definedName>
    <definedName name="_xlnm._FilterDatabase" localSheetId="0" hidden="1">Sheet1!$A$3:$M$4</definedName>
  </definedNames>
  <calcPr calcId="144525"/>
</workbook>
</file>

<file path=xl/sharedStrings.xml><?xml version="1.0" encoding="utf-8"?>
<sst xmlns="http://schemas.openxmlformats.org/spreadsheetml/2006/main" count="506" uniqueCount="291">
  <si>
    <r>
      <rPr>
        <sz val="12"/>
        <rFont val="宋体"/>
        <charset val="134"/>
      </rPr>
      <t>附件</t>
    </r>
    <r>
      <rPr>
        <sz val="12"/>
        <rFont val="Arial"/>
        <charset val="134"/>
      </rPr>
      <t>:</t>
    </r>
  </si>
  <si>
    <t>2019年建始县义务教育学校教师公开招聘考核、体检人员名单</t>
  </si>
  <si>
    <t>姓名</t>
  </si>
  <si>
    <t>准考证号</t>
  </si>
  <si>
    <t>报考的岗位类型名称</t>
  </si>
  <si>
    <t>报考的学科名称</t>
  </si>
  <si>
    <t>笔试总成绩</t>
  </si>
  <si>
    <t>笔试成绩40％折算</t>
  </si>
  <si>
    <t>面试成绩60％折算</t>
  </si>
  <si>
    <t>总成绩</t>
  </si>
  <si>
    <t>岗位招聘人数</t>
  </si>
  <si>
    <t>笔试排名</t>
  </si>
  <si>
    <t>面试排名</t>
  </si>
  <si>
    <t>总成绩排名</t>
  </si>
  <si>
    <t>备注</t>
  </si>
  <si>
    <t>朱雪梅</t>
  </si>
  <si>
    <t>91308021003402</t>
  </si>
  <si>
    <t>新机制教师岗</t>
  </si>
  <si>
    <t>初中化学</t>
  </si>
  <si>
    <t>62.350</t>
  </si>
  <si>
    <t>1</t>
  </si>
  <si>
    <t>饶友弘</t>
  </si>
  <si>
    <t>92308283408723</t>
  </si>
  <si>
    <t xml:space="preserve"> 非新机制教师岗</t>
  </si>
  <si>
    <t>72.450</t>
  </si>
  <si>
    <t>黄建鄂</t>
  </si>
  <si>
    <t>92309283409223</t>
  </si>
  <si>
    <t>初中生物</t>
  </si>
  <si>
    <t>77.500</t>
  </si>
  <si>
    <t>官聪</t>
  </si>
  <si>
    <t>92307283408501</t>
  </si>
  <si>
    <t>初中物理</t>
  </si>
  <si>
    <t>46.350</t>
  </si>
  <si>
    <t>李露</t>
  </si>
  <si>
    <t>91302010500217</t>
  </si>
  <si>
    <t>初中数学</t>
  </si>
  <si>
    <t>73.900</t>
  </si>
  <si>
    <t>2</t>
  </si>
  <si>
    <t>冯石猛</t>
  </si>
  <si>
    <t>91302283405424</t>
  </si>
  <si>
    <t>68.750</t>
  </si>
  <si>
    <t>3</t>
  </si>
  <si>
    <t>郭友青</t>
  </si>
  <si>
    <t>91302283405314</t>
  </si>
  <si>
    <t>68.150</t>
  </si>
  <si>
    <t>4</t>
  </si>
  <si>
    <t>宋姗姗</t>
  </si>
  <si>
    <t>92302283405822</t>
  </si>
  <si>
    <t>76.900</t>
  </si>
  <si>
    <t>田敏</t>
  </si>
  <si>
    <t>92302283405305</t>
  </si>
  <si>
    <t>74.450</t>
  </si>
  <si>
    <t>范春梅</t>
  </si>
  <si>
    <t>92302010500121</t>
  </si>
  <si>
    <t>5</t>
  </si>
  <si>
    <t>马路遥</t>
  </si>
  <si>
    <t>92302283405701</t>
  </si>
  <si>
    <t>72.000</t>
  </si>
  <si>
    <t>6</t>
  </si>
  <si>
    <t>袁代玉</t>
  </si>
  <si>
    <t>92302283405209</t>
  </si>
  <si>
    <t>73.100</t>
  </si>
  <si>
    <t>姚家珞</t>
  </si>
  <si>
    <t>92302010500205</t>
  </si>
  <si>
    <t>70.250</t>
  </si>
  <si>
    <t>9</t>
  </si>
  <si>
    <t>黄永恒</t>
  </si>
  <si>
    <t>92302062000927</t>
  </si>
  <si>
    <t>71.750</t>
  </si>
  <si>
    <t>7</t>
  </si>
  <si>
    <t>李珊</t>
  </si>
  <si>
    <t>92302283405430</t>
  </si>
  <si>
    <t>68.950</t>
  </si>
  <si>
    <t>10</t>
  </si>
  <si>
    <t>姚希</t>
  </si>
  <si>
    <t>92313061904002</t>
  </si>
  <si>
    <t>初中信息技术</t>
  </si>
  <si>
    <t>73.750</t>
  </si>
  <si>
    <t>刘颖</t>
  </si>
  <si>
    <t>92313010602903</t>
  </si>
  <si>
    <t>60.450</t>
  </si>
  <si>
    <t>侯名慧</t>
  </si>
  <si>
    <t>92313061904001</t>
  </si>
  <si>
    <t>62.250</t>
  </si>
  <si>
    <t>廖淑幸</t>
  </si>
  <si>
    <t>92209283403301</t>
  </si>
  <si>
    <t>小学信息技术</t>
  </si>
  <si>
    <t>63.800</t>
  </si>
  <si>
    <t>刘艳琼</t>
  </si>
  <si>
    <t>92209283403216</t>
  </si>
  <si>
    <t>57.950</t>
  </si>
  <si>
    <t>8</t>
  </si>
  <si>
    <t>马丽</t>
  </si>
  <si>
    <t>92209283403104</t>
  </si>
  <si>
    <t>63.250</t>
  </si>
  <si>
    <t>李勰</t>
  </si>
  <si>
    <t>92209283403314</t>
  </si>
  <si>
    <t>57.400</t>
  </si>
  <si>
    <t>11</t>
  </si>
  <si>
    <t>李正辉</t>
  </si>
  <si>
    <t>92209283403115</t>
  </si>
  <si>
    <t>60.600</t>
  </si>
  <si>
    <t>陈瑞</t>
  </si>
  <si>
    <t>92209283403011</t>
  </si>
  <si>
    <t>58.650</t>
  </si>
  <si>
    <t>佘晓婷</t>
  </si>
  <si>
    <t>92209010705912</t>
  </si>
  <si>
    <t>55.250</t>
  </si>
  <si>
    <t>16</t>
  </si>
  <si>
    <t>刘佳</t>
  </si>
  <si>
    <t>92303010501717</t>
  </si>
  <si>
    <t>初中英语</t>
  </si>
  <si>
    <t>71.600</t>
  </si>
  <si>
    <t>郭兆倩</t>
  </si>
  <si>
    <t>92203283200215</t>
  </si>
  <si>
    <t>小学英语</t>
  </si>
  <si>
    <t>77.100</t>
  </si>
  <si>
    <t>张兰</t>
  </si>
  <si>
    <t>92203283202203</t>
  </si>
  <si>
    <t>73.600</t>
  </si>
  <si>
    <t>康艳</t>
  </si>
  <si>
    <t>92203283201226</t>
  </si>
  <si>
    <t>73.000</t>
  </si>
  <si>
    <t>向丹</t>
  </si>
  <si>
    <t>92203283201506</t>
  </si>
  <si>
    <t>74.150</t>
  </si>
  <si>
    <t>吴念</t>
  </si>
  <si>
    <t>92203283202126</t>
  </si>
  <si>
    <t>75.200</t>
  </si>
  <si>
    <t>杨云娇</t>
  </si>
  <si>
    <t>92203283200324</t>
  </si>
  <si>
    <t>71.350</t>
  </si>
  <si>
    <t>邓佳艺</t>
  </si>
  <si>
    <t>91305283407701</t>
  </si>
  <si>
    <t>初中历史</t>
  </si>
  <si>
    <t>72.900</t>
  </si>
  <si>
    <t>何鑫</t>
  </si>
  <si>
    <t>91201283306421</t>
  </si>
  <si>
    <t>小学语文</t>
  </si>
  <si>
    <t>李莉</t>
  </si>
  <si>
    <t>91201283303725</t>
  </si>
  <si>
    <t>68.450</t>
  </si>
  <si>
    <t>陈玉弘</t>
  </si>
  <si>
    <t>91201283301316</t>
  </si>
  <si>
    <t>66.850</t>
  </si>
  <si>
    <t>黄晓燕</t>
  </si>
  <si>
    <t>91201283300119</t>
  </si>
  <si>
    <t>68.800</t>
  </si>
  <si>
    <t>向林建</t>
  </si>
  <si>
    <t>91201283307915</t>
  </si>
  <si>
    <t>65.600</t>
  </si>
  <si>
    <t>冉莉</t>
  </si>
  <si>
    <t>91201283307819</t>
  </si>
  <si>
    <t>67.850</t>
  </si>
  <si>
    <t>杨彧</t>
  </si>
  <si>
    <t>91201283309505</t>
  </si>
  <si>
    <t>65.150</t>
  </si>
  <si>
    <t>赵沁淞</t>
  </si>
  <si>
    <t>91201051501006</t>
  </si>
  <si>
    <t>63.500</t>
  </si>
  <si>
    <t>喻雪莉</t>
  </si>
  <si>
    <t>91201283304607</t>
  </si>
  <si>
    <t>63.550</t>
  </si>
  <si>
    <t>15</t>
  </si>
  <si>
    <t>郑绪珍</t>
  </si>
  <si>
    <t>92306283408216</t>
  </si>
  <si>
    <t>初中地理</t>
  </si>
  <si>
    <t>73.350</t>
  </si>
  <si>
    <t>龚琳岚</t>
  </si>
  <si>
    <t>92301283404321</t>
  </si>
  <si>
    <t>初中语文</t>
  </si>
  <si>
    <t>71.250</t>
  </si>
  <si>
    <t>陈江雪</t>
  </si>
  <si>
    <t>92201283302615</t>
  </si>
  <si>
    <t>77.550</t>
  </si>
  <si>
    <t>向国辉</t>
  </si>
  <si>
    <t>92201283300303</t>
  </si>
  <si>
    <t>66.450</t>
  </si>
  <si>
    <t>周晓</t>
  </si>
  <si>
    <t>92201283301926</t>
  </si>
  <si>
    <t>62.650</t>
  </si>
  <si>
    <t>14</t>
  </si>
  <si>
    <t>向若男</t>
  </si>
  <si>
    <t>92201283306521</t>
  </si>
  <si>
    <t>63.350</t>
  </si>
  <si>
    <t>潘婷</t>
  </si>
  <si>
    <t>92201283304228</t>
  </si>
  <si>
    <t>62.450</t>
  </si>
  <si>
    <t>陈行桃</t>
  </si>
  <si>
    <t>92201283308412</t>
  </si>
  <si>
    <t>65.450</t>
  </si>
  <si>
    <t>胡霞</t>
  </si>
  <si>
    <t>92201031101506</t>
  </si>
  <si>
    <t>61.700</t>
  </si>
  <si>
    <t>20</t>
  </si>
  <si>
    <t>黄本磊</t>
  </si>
  <si>
    <t>92201283307416</t>
  </si>
  <si>
    <t>61.500</t>
  </si>
  <si>
    <t>24</t>
  </si>
  <si>
    <t>刘馨怡</t>
  </si>
  <si>
    <t>92201283301218</t>
  </si>
  <si>
    <t>64.200</t>
  </si>
  <si>
    <t>田娅楠</t>
  </si>
  <si>
    <t>92201283305311</t>
  </si>
  <si>
    <t>62.200</t>
  </si>
  <si>
    <t>杨蕾</t>
  </si>
  <si>
    <t>92201283301418</t>
  </si>
  <si>
    <t>侯贤映</t>
  </si>
  <si>
    <t>91202010100916</t>
  </si>
  <si>
    <t>小学数学</t>
  </si>
  <si>
    <t>78.150</t>
  </si>
  <si>
    <t>刘慧</t>
  </si>
  <si>
    <t>91202283104422</t>
  </si>
  <si>
    <t>74.300</t>
  </si>
  <si>
    <t>黄娟</t>
  </si>
  <si>
    <t>91202283104211</t>
  </si>
  <si>
    <t>73.550</t>
  </si>
  <si>
    <t>张青玉</t>
  </si>
  <si>
    <t>91202283102925</t>
  </si>
  <si>
    <t>姚美玲</t>
  </si>
  <si>
    <t>91202283104226</t>
  </si>
  <si>
    <t>72.600</t>
  </si>
  <si>
    <t>杨春丽</t>
  </si>
  <si>
    <t>92202283103409</t>
  </si>
  <si>
    <t>杨焓</t>
  </si>
  <si>
    <t>92202283100119</t>
  </si>
  <si>
    <t>74.200</t>
  </si>
  <si>
    <t>侯玺</t>
  </si>
  <si>
    <t>92202283105024</t>
  </si>
  <si>
    <t>70.400</t>
  </si>
  <si>
    <t>谭雨</t>
  </si>
  <si>
    <t>92202010101114</t>
  </si>
  <si>
    <t>70.800</t>
  </si>
  <si>
    <t>赵彬</t>
  </si>
  <si>
    <t>92202283104908</t>
  </si>
  <si>
    <t>69.850</t>
  </si>
  <si>
    <t>解雪玲</t>
  </si>
  <si>
    <t>92202283104919</t>
  </si>
  <si>
    <t>69.900</t>
  </si>
  <si>
    <t>田丽玲</t>
  </si>
  <si>
    <t>91206283401314</t>
  </si>
  <si>
    <t>小学音乐</t>
  </si>
  <si>
    <t>59.800</t>
  </si>
  <si>
    <t>田娇</t>
  </si>
  <si>
    <t>92310283409401</t>
  </si>
  <si>
    <t>初中音乐</t>
  </si>
  <si>
    <t>李函</t>
  </si>
  <si>
    <t>92206283400818</t>
  </si>
  <si>
    <t>78.100</t>
  </si>
  <si>
    <t>谭甜甜</t>
  </si>
  <si>
    <t>92206283401023</t>
  </si>
  <si>
    <t>70.450</t>
  </si>
  <si>
    <t>许琼方</t>
  </si>
  <si>
    <t>92206283400812</t>
  </si>
  <si>
    <t>67.000</t>
  </si>
  <si>
    <t>潘婧</t>
  </si>
  <si>
    <t>92206112802603</t>
  </si>
  <si>
    <t>64.450</t>
  </si>
  <si>
    <t>胡继先</t>
  </si>
  <si>
    <t>92312283410028</t>
  </si>
  <si>
    <t>初中美术</t>
  </si>
  <si>
    <t>于钊</t>
  </si>
  <si>
    <t>92208283203417</t>
  </si>
  <si>
    <t>小学美术</t>
  </si>
  <si>
    <t>71.200</t>
  </si>
  <si>
    <t>向埜林</t>
  </si>
  <si>
    <t>92208283203801</t>
  </si>
  <si>
    <t>67.500</t>
  </si>
  <si>
    <t>12</t>
  </si>
  <si>
    <t>刘袁利</t>
  </si>
  <si>
    <t>92208283203019</t>
  </si>
  <si>
    <t>69.300</t>
  </si>
  <si>
    <t>向静</t>
  </si>
  <si>
    <t>92208283203625</t>
  </si>
  <si>
    <t>69.550</t>
  </si>
  <si>
    <t>周琴</t>
  </si>
  <si>
    <t>92208283202814</t>
  </si>
  <si>
    <t>69.050</t>
  </si>
  <si>
    <t>商校</t>
  </si>
  <si>
    <t>92207283402002</t>
  </si>
  <si>
    <t>小学体育</t>
  </si>
  <si>
    <t>64.300</t>
  </si>
  <si>
    <t>周芳</t>
  </si>
  <si>
    <t>92207102607701</t>
  </si>
  <si>
    <t>62.300</t>
  </si>
  <si>
    <t>刘继林</t>
  </si>
  <si>
    <t>92311283409815</t>
  </si>
  <si>
    <t>初中体育与健康</t>
  </si>
  <si>
    <t>70.100</t>
  </si>
  <si>
    <t>刘小琦</t>
  </si>
  <si>
    <t>92311283409810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</si>
</sst>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42" formatCode="_ &quot;￥&quot;* #,##0_ ;_ &quot;￥&quot;* \-#,##0_ ;_ &quot;￥&quot;* &quot;-&quot;_ ;_ @_ "/>
    <numFmt numFmtId="178" formatCode="_ \¥* #,##0_ ;_ \¥* \-#,##0_ ;_ \¥* &quot;-&quot;_ ;_ @_ "/>
    <numFmt numFmtId="179" formatCode="_ \¥* #,##0.00_ ;_ \¥* \-#,##0.00_ ;_ \¥* &quot;-&quot;??_ ;_ @_ "/>
    <numFmt numFmtId="180" formatCode="0.000_);[Red]\(0.000\)"/>
  </numFmts>
  <fonts count="27"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179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178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>
      <alignment vertical="center"/>
    </xf>
  </cellStyleXfs>
  <cellXfs count="15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177" fontId="0" fillId="0" borderId="0" xfId="0" applyNumberFormat="1" applyFill="1" applyAlignment="1"/>
    <xf numFmtId="0" fontId="0" fillId="0" borderId="0" xfId="0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Currency [0]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mma [0]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tabSelected="1" topLeftCell="A93" workbookViewId="0">
      <selection activeCell="A4" sqref="A4:A108"/>
    </sheetView>
  </sheetViews>
  <sheetFormatPr defaultColWidth="9" defaultRowHeight="12.75" customHeight="1"/>
  <cols>
    <col min="1" max="1" width="8.57142857142857" style="3" customWidth="1"/>
    <col min="2" max="2" width="9.28571428571429" style="3" customWidth="1"/>
    <col min="3" max="3" width="8.28571428571429" style="3" customWidth="1"/>
    <col min="4" max="4" width="8.42857142857143" style="3" customWidth="1"/>
    <col min="5" max="5" width="6.85714285714286" style="3" customWidth="1"/>
    <col min="6" max="6" width="8.42857142857143" style="3" customWidth="1"/>
    <col min="7" max="7" width="9.57142857142857" style="4" customWidth="1"/>
    <col min="8" max="8" width="6.85714285714286" style="3" customWidth="1"/>
    <col min="9" max="9" width="5.85714285714286" style="3" customWidth="1"/>
    <col min="10" max="10" width="6.14285714285714" style="3" customWidth="1"/>
    <col min="11" max="11" width="6" style="3" customWidth="1"/>
    <col min="12" max="12" width="6.57142857142857" style="3" customWidth="1"/>
    <col min="13" max="13" width="9.71428571428571" style="5" customWidth="1"/>
    <col min="14" max="16384" width="9.14285714285714" style="3"/>
  </cols>
  <sheetData>
    <row r="1" ht="24" customHeight="1" spans="1:2">
      <c r="A1" s="6" t="s">
        <v>0</v>
      </c>
      <c r="B1" s="7"/>
    </row>
    <row r="2" ht="28.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2" customFormat="1" ht="30" customHeight="1" spans="1:17">
      <c r="A4" s="9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11">
        <f t="shared" ref="F4:F8" si="0">E4*0.4</f>
        <v>24.94</v>
      </c>
      <c r="G4" s="12">
        <v>51.3</v>
      </c>
      <c r="H4" s="10">
        <f t="shared" ref="H4:H8" si="1">F4+G4</f>
        <v>76.24</v>
      </c>
      <c r="I4" s="9">
        <v>1</v>
      </c>
      <c r="J4" s="9" t="s">
        <v>20</v>
      </c>
      <c r="K4" s="9">
        <v>2</v>
      </c>
      <c r="L4" s="9">
        <v>1</v>
      </c>
      <c r="M4" s="13"/>
      <c r="Q4" s="14"/>
    </row>
    <row r="5" s="2" customFormat="1" ht="30" customHeight="1" spans="1:17">
      <c r="A5" s="9"/>
      <c r="B5" s="9"/>
      <c r="C5" s="9"/>
      <c r="D5" s="9"/>
      <c r="E5" s="9"/>
      <c r="F5" s="11"/>
      <c r="G5" s="12"/>
      <c r="H5" s="10"/>
      <c r="I5" s="9"/>
      <c r="J5" s="9"/>
      <c r="K5" s="9"/>
      <c r="L5" s="9"/>
      <c r="M5" s="13"/>
      <c r="Q5" s="14"/>
    </row>
    <row r="6" s="2" customFormat="1" ht="30" customHeight="1" spans="1:17">
      <c r="A6" s="9" t="s">
        <v>21</v>
      </c>
      <c r="B6" s="9" t="s">
        <v>22</v>
      </c>
      <c r="C6" s="9" t="s">
        <v>23</v>
      </c>
      <c r="D6" s="9" t="s">
        <v>18</v>
      </c>
      <c r="E6" s="9" t="s">
        <v>24</v>
      </c>
      <c r="F6" s="11">
        <f>E6*0.4</f>
        <v>28.98</v>
      </c>
      <c r="G6" s="12">
        <v>52.08</v>
      </c>
      <c r="H6" s="10">
        <f>F6+G6</f>
        <v>81.06</v>
      </c>
      <c r="I6" s="9">
        <v>1</v>
      </c>
      <c r="J6" s="9" t="s">
        <v>20</v>
      </c>
      <c r="K6" s="9">
        <v>1</v>
      </c>
      <c r="L6" s="9">
        <v>1</v>
      </c>
      <c r="M6" s="13"/>
      <c r="Q6" s="14"/>
    </row>
    <row r="7" s="2" customFormat="1" ht="30" customHeight="1" spans="1:17">
      <c r="A7" s="9"/>
      <c r="B7" s="9"/>
      <c r="C7" s="9"/>
      <c r="D7" s="9"/>
      <c r="E7" s="9"/>
      <c r="F7" s="11"/>
      <c r="G7" s="12"/>
      <c r="H7" s="10"/>
      <c r="I7" s="9"/>
      <c r="J7" s="9"/>
      <c r="K7" s="9"/>
      <c r="L7" s="9"/>
      <c r="M7" s="13"/>
      <c r="Q7" s="14"/>
    </row>
    <row r="8" s="2" customFormat="1" ht="30" customHeight="1" spans="1:17">
      <c r="A8" s="9" t="s">
        <v>25</v>
      </c>
      <c r="B8" s="9" t="s">
        <v>26</v>
      </c>
      <c r="C8" s="9" t="s">
        <v>23</v>
      </c>
      <c r="D8" s="9" t="s">
        <v>27</v>
      </c>
      <c r="E8" s="9" t="s">
        <v>28</v>
      </c>
      <c r="F8" s="11">
        <f>E8*0.4</f>
        <v>31</v>
      </c>
      <c r="G8" s="12">
        <v>52.596</v>
      </c>
      <c r="H8" s="10">
        <f>F8+G8</f>
        <v>83.596</v>
      </c>
      <c r="I8" s="9">
        <v>1</v>
      </c>
      <c r="J8" s="9" t="s">
        <v>20</v>
      </c>
      <c r="K8" s="9">
        <v>2</v>
      </c>
      <c r="L8" s="9">
        <v>1</v>
      </c>
      <c r="M8" s="13"/>
      <c r="Q8" s="14"/>
    </row>
    <row r="9" s="2" customFormat="1" ht="30" customHeight="1" spans="1:17">
      <c r="A9" s="9"/>
      <c r="B9" s="9"/>
      <c r="C9" s="9"/>
      <c r="D9" s="9"/>
      <c r="E9" s="9"/>
      <c r="F9" s="11"/>
      <c r="G9" s="12"/>
      <c r="H9" s="10"/>
      <c r="I9" s="9"/>
      <c r="J9" s="9"/>
      <c r="K9" s="9"/>
      <c r="L9" s="9"/>
      <c r="M9" s="13"/>
      <c r="Q9" s="14"/>
    </row>
    <row r="10" s="2" customFormat="1" ht="30" customHeight="1" spans="1:17">
      <c r="A10" s="9" t="s">
        <v>29</v>
      </c>
      <c r="B10" s="9" t="s">
        <v>30</v>
      </c>
      <c r="C10" s="9" t="s">
        <v>23</v>
      </c>
      <c r="D10" s="9" t="s">
        <v>31</v>
      </c>
      <c r="E10" s="9" t="s">
        <v>32</v>
      </c>
      <c r="F10" s="11">
        <f t="shared" ref="F10:F14" si="2">E10*0.4</f>
        <v>18.54</v>
      </c>
      <c r="G10" s="12">
        <v>52.104</v>
      </c>
      <c r="H10" s="10">
        <f t="shared" ref="H10:H14" si="3">F10+G10</f>
        <v>70.644</v>
      </c>
      <c r="I10" s="9">
        <v>1</v>
      </c>
      <c r="J10" s="9" t="s">
        <v>20</v>
      </c>
      <c r="K10" s="9">
        <v>1</v>
      </c>
      <c r="L10" s="9">
        <v>1</v>
      </c>
      <c r="M10" s="13"/>
      <c r="Q10" s="14"/>
    </row>
    <row r="11" s="2" customFormat="1" ht="30" customHeight="1" spans="1:17">
      <c r="A11" s="9"/>
      <c r="B11" s="9"/>
      <c r="C11" s="9"/>
      <c r="D11" s="9"/>
      <c r="E11" s="9"/>
      <c r="F11" s="11"/>
      <c r="G11" s="12"/>
      <c r="H11" s="10"/>
      <c r="I11" s="9"/>
      <c r="J11" s="9"/>
      <c r="K11" s="9"/>
      <c r="L11" s="9"/>
      <c r="M11" s="13"/>
      <c r="Q11" s="14"/>
    </row>
    <row r="12" s="2" customFormat="1" ht="30" customHeight="1" spans="1:17">
      <c r="A12" s="9" t="s">
        <v>33</v>
      </c>
      <c r="B12" s="9" t="s">
        <v>34</v>
      </c>
      <c r="C12" s="9" t="s">
        <v>17</v>
      </c>
      <c r="D12" s="9" t="s">
        <v>35</v>
      </c>
      <c r="E12" s="9" t="s">
        <v>36</v>
      </c>
      <c r="F12" s="11">
        <f>E12*0.4</f>
        <v>29.56</v>
      </c>
      <c r="G12" s="12">
        <v>52.248</v>
      </c>
      <c r="H12" s="10">
        <f>F12+G12</f>
        <v>81.808</v>
      </c>
      <c r="I12" s="9">
        <v>3</v>
      </c>
      <c r="J12" s="9" t="s">
        <v>37</v>
      </c>
      <c r="K12" s="9">
        <v>3</v>
      </c>
      <c r="L12" s="9">
        <v>1</v>
      </c>
      <c r="M12" s="13"/>
      <c r="Q12" s="14"/>
    </row>
    <row r="13" s="2" customFormat="1" ht="30" customHeight="1" spans="1:17">
      <c r="A13" s="9" t="s">
        <v>38</v>
      </c>
      <c r="B13" s="9" t="s">
        <v>39</v>
      </c>
      <c r="C13" s="9" t="s">
        <v>17</v>
      </c>
      <c r="D13" s="9" t="s">
        <v>35</v>
      </c>
      <c r="E13" s="9" t="s">
        <v>40</v>
      </c>
      <c r="F13" s="11">
        <f>E13*0.4</f>
        <v>27.5</v>
      </c>
      <c r="G13" s="12">
        <v>52.188</v>
      </c>
      <c r="H13" s="10">
        <f>F13+G13</f>
        <v>79.688</v>
      </c>
      <c r="I13" s="9">
        <v>3</v>
      </c>
      <c r="J13" s="9" t="s">
        <v>41</v>
      </c>
      <c r="K13" s="9">
        <v>4</v>
      </c>
      <c r="L13" s="9">
        <v>2</v>
      </c>
      <c r="M13" s="13"/>
      <c r="Q13" s="14"/>
    </row>
    <row r="14" s="2" customFormat="1" ht="30" customHeight="1" spans="1:17">
      <c r="A14" s="9" t="s">
        <v>42</v>
      </c>
      <c r="B14" s="9" t="s">
        <v>43</v>
      </c>
      <c r="C14" s="9" t="s">
        <v>17</v>
      </c>
      <c r="D14" s="9" t="s">
        <v>35</v>
      </c>
      <c r="E14" s="9" t="s">
        <v>44</v>
      </c>
      <c r="F14" s="11">
        <f>E14*0.4</f>
        <v>27.26</v>
      </c>
      <c r="G14" s="12">
        <v>52.128</v>
      </c>
      <c r="H14" s="10">
        <f>F14+G14</f>
        <v>79.388</v>
      </c>
      <c r="I14" s="9">
        <v>3</v>
      </c>
      <c r="J14" s="9" t="s">
        <v>45</v>
      </c>
      <c r="K14" s="9">
        <v>5</v>
      </c>
      <c r="L14" s="9">
        <v>3</v>
      </c>
      <c r="M14" s="13"/>
      <c r="Q14" s="14"/>
    </row>
    <row r="15" s="2" customFormat="1" ht="30" customHeight="1" spans="1:17">
      <c r="A15" s="9"/>
      <c r="B15" s="9"/>
      <c r="C15" s="9"/>
      <c r="D15" s="9"/>
      <c r="E15" s="9"/>
      <c r="F15" s="11"/>
      <c r="G15" s="12"/>
      <c r="H15" s="10"/>
      <c r="I15" s="9"/>
      <c r="J15" s="9"/>
      <c r="K15" s="9"/>
      <c r="L15" s="9"/>
      <c r="M15" s="13"/>
      <c r="Q15" s="14"/>
    </row>
    <row r="16" s="2" customFormat="1" ht="30" customHeight="1" spans="1:17">
      <c r="A16" s="9" t="s">
        <v>46</v>
      </c>
      <c r="B16" s="9" t="s">
        <v>47</v>
      </c>
      <c r="C16" s="9" t="s">
        <v>23</v>
      </c>
      <c r="D16" s="9" t="s">
        <v>35</v>
      </c>
      <c r="E16" s="9" t="s">
        <v>48</v>
      </c>
      <c r="F16" s="11">
        <f t="shared" ref="F16:F23" si="4">E16*0.4</f>
        <v>30.76</v>
      </c>
      <c r="G16" s="12">
        <v>52.56</v>
      </c>
      <c r="H16" s="10">
        <f t="shared" ref="H16:H23" si="5">F16+G16</f>
        <v>83.32</v>
      </c>
      <c r="I16" s="9">
        <v>8</v>
      </c>
      <c r="J16" s="9" t="s">
        <v>20</v>
      </c>
      <c r="K16" s="9">
        <v>2</v>
      </c>
      <c r="L16" s="9">
        <v>1</v>
      </c>
      <c r="M16" s="13"/>
      <c r="Q16" s="14"/>
    </row>
    <row r="17" s="2" customFormat="1" ht="30" customHeight="1" spans="1:17">
      <c r="A17" s="9" t="s">
        <v>49</v>
      </c>
      <c r="B17" s="9" t="s">
        <v>50</v>
      </c>
      <c r="C17" s="9" t="s">
        <v>23</v>
      </c>
      <c r="D17" s="9" t="s">
        <v>35</v>
      </c>
      <c r="E17" s="9" t="s">
        <v>51</v>
      </c>
      <c r="F17" s="11">
        <f t="shared" si="4"/>
        <v>29.78</v>
      </c>
      <c r="G17" s="12">
        <v>52.488</v>
      </c>
      <c r="H17" s="10">
        <f t="shared" si="5"/>
        <v>82.268</v>
      </c>
      <c r="I17" s="9">
        <v>8</v>
      </c>
      <c r="J17" s="9" t="s">
        <v>41</v>
      </c>
      <c r="K17" s="9">
        <v>5</v>
      </c>
      <c r="L17" s="9">
        <v>2</v>
      </c>
      <c r="M17" s="13"/>
      <c r="Q17" s="14"/>
    </row>
    <row r="18" s="2" customFormat="1" ht="30" customHeight="1" spans="1:17">
      <c r="A18" s="9" t="s">
        <v>52</v>
      </c>
      <c r="B18" s="9" t="s">
        <v>53</v>
      </c>
      <c r="C18" s="9" t="s">
        <v>23</v>
      </c>
      <c r="D18" s="9" t="s">
        <v>35</v>
      </c>
      <c r="E18" s="9" t="s">
        <v>24</v>
      </c>
      <c r="F18" s="11">
        <f t="shared" si="4"/>
        <v>28.98</v>
      </c>
      <c r="G18" s="12">
        <v>52.8</v>
      </c>
      <c r="H18" s="10">
        <f t="shared" si="5"/>
        <v>81.78</v>
      </c>
      <c r="I18" s="9">
        <v>8</v>
      </c>
      <c r="J18" s="9" t="s">
        <v>54</v>
      </c>
      <c r="K18" s="9">
        <v>1</v>
      </c>
      <c r="L18" s="9">
        <v>3</v>
      </c>
      <c r="M18" s="13"/>
      <c r="Q18" s="14"/>
    </row>
    <row r="19" s="2" customFormat="1" ht="30" customHeight="1" spans="1:17">
      <c r="A19" s="9" t="s">
        <v>55</v>
      </c>
      <c r="B19" s="9" t="s">
        <v>56</v>
      </c>
      <c r="C19" s="9" t="s">
        <v>23</v>
      </c>
      <c r="D19" s="9" t="s">
        <v>35</v>
      </c>
      <c r="E19" s="9" t="s">
        <v>57</v>
      </c>
      <c r="F19" s="11">
        <f t="shared" si="4"/>
        <v>28.8</v>
      </c>
      <c r="G19" s="12">
        <v>52.536</v>
      </c>
      <c r="H19" s="10">
        <f t="shared" si="5"/>
        <v>81.336</v>
      </c>
      <c r="I19" s="9">
        <v>8</v>
      </c>
      <c r="J19" s="9" t="s">
        <v>58</v>
      </c>
      <c r="K19" s="9">
        <v>3</v>
      </c>
      <c r="L19" s="9">
        <v>4</v>
      </c>
      <c r="M19" s="13"/>
      <c r="Q19" s="14"/>
    </row>
    <row r="20" s="2" customFormat="1" ht="30" customHeight="1" spans="1:17">
      <c r="A20" s="9" t="s">
        <v>59</v>
      </c>
      <c r="B20" s="9" t="s">
        <v>60</v>
      </c>
      <c r="C20" s="9" t="s">
        <v>23</v>
      </c>
      <c r="D20" s="9" t="s">
        <v>35</v>
      </c>
      <c r="E20" s="9" t="s">
        <v>61</v>
      </c>
      <c r="F20" s="11">
        <f t="shared" si="4"/>
        <v>29.24</v>
      </c>
      <c r="G20" s="12">
        <v>51.876</v>
      </c>
      <c r="H20" s="10">
        <f t="shared" si="5"/>
        <v>81.116</v>
      </c>
      <c r="I20" s="9">
        <v>8</v>
      </c>
      <c r="J20" s="9" t="s">
        <v>45</v>
      </c>
      <c r="K20" s="9">
        <v>12</v>
      </c>
      <c r="L20" s="9">
        <v>5</v>
      </c>
      <c r="M20" s="13"/>
      <c r="Q20" s="14"/>
    </row>
    <row r="21" s="2" customFormat="1" ht="30" customHeight="1" spans="1:17">
      <c r="A21" s="9" t="s">
        <v>62</v>
      </c>
      <c r="B21" s="9" t="s">
        <v>63</v>
      </c>
      <c r="C21" s="9" t="s">
        <v>23</v>
      </c>
      <c r="D21" s="9" t="s">
        <v>35</v>
      </c>
      <c r="E21" s="9" t="s">
        <v>64</v>
      </c>
      <c r="F21" s="11">
        <f t="shared" si="4"/>
        <v>28.1</v>
      </c>
      <c r="G21" s="12">
        <v>52.524</v>
      </c>
      <c r="H21" s="10">
        <f t="shared" si="5"/>
        <v>80.624</v>
      </c>
      <c r="I21" s="9">
        <v>8</v>
      </c>
      <c r="J21" s="9" t="s">
        <v>65</v>
      </c>
      <c r="K21" s="9">
        <v>4</v>
      </c>
      <c r="L21" s="9">
        <v>6</v>
      </c>
      <c r="M21" s="13"/>
      <c r="Q21" s="14"/>
    </row>
    <row r="22" s="2" customFormat="1" ht="30" customHeight="1" spans="1:17">
      <c r="A22" s="9" t="s">
        <v>66</v>
      </c>
      <c r="B22" s="9" t="s">
        <v>67</v>
      </c>
      <c r="C22" s="9" t="s">
        <v>23</v>
      </c>
      <c r="D22" s="9" t="s">
        <v>35</v>
      </c>
      <c r="E22" s="9" t="s">
        <v>68</v>
      </c>
      <c r="F22" s="11">
        <f t="shared" si="4"/>
        <v>28.7</v>
      </c>
      <c r="G22" s="12">
        <v>51.792</v>
      </c>
      <c r="H22" s="10">
        <f t="shared" si="5"/>
        <v>80.492</v>
      </c>
      <c r="I22" s="9">
        <v>8</v>
      </c>
      <c r="J22" s="9" t="s">
        <v>69</v>
      </c>
      <c r="K22" s="9">
        <v>13</v>
      </c>
      <c r="L22" s="9">
        <v>7</v>
      </c>
      <c r="M22" s="13"/>
      <c r="Q22" s="14"/>
    </row>
    <row r="23" s="2" customFormat="1" ht="30" customHeight="1" spans="1:17">
      <c r="A23" s="9" t="s">
        <v>70</v>
      </c>
      <c r="B23" s="9" t="s">
        <v>71</v>
      </c>
      <c r="C23" s="9" t="s">
        <v>23</v>
      </c>
      <c r="D23" s="9" t="s">
        <v>35</v>
      </c>
      <c r="E23" s="9" t="s">
        <v>72</v>
      </c>
      <c r="F23" s="11">
        <f t="shared" si="4"/>
        <v>27.58</v>
      </c>
      <c r="G23" s="12">
        <v>52.248</v>
      </c>
      <c r="H23" s="10">
        <f t="shared" si="5"/>
        <v>79.828</v>
      </c>
      <c r="I23" s="9">
        <v>8</v>
      </c>
      <c r="J23" s="9" t="s">
        <v>73</v>
      </c>
      <c r="K23" s="9">
        <v>8</v>
      </c>
      <c r="L23" s="9">
        <v>8</v>
      </c>
      <c r="M23" s="13"/>
      <c r="Q23" s="14"/>
    </row>
    <row r="24" s="2" customFormat="1" ht="30" customHeight="1" spans="1:17">
      <c r="A24" s="9"/>
      <c r="B24" s="9"/>
      <c r="C24" s="9"/>
      <c r="D24" s="9"/>
      <c r="E24" s="9"/>
      <c r="F24" s="11"/>
      <c r="G24" s="12"/>
      <c r="H24" s="10"/>
      <c r="I24" s="9"/>
      <c r="J24" s="9"/>
      <c r="K24" s="9"/>
      <c r="L24" s="9"/>
      <c r="M24" s="13"/>
      <c r="Q24" s="14"/>
    </row>
    <row r="25" s="2" customFormat="1" ht="30" customHeight="1" spans="1:17">
      <c r="A25" s="9" t="s">
        <v>74</v>
      </c>
      <c r="B25" s="9" t="s">
        <v>75</v>
      </c>
      <c r="C25" s="9" t="s">
        <v>23</v>
      </c>
      <c r="D25" s="9" t="s">
        <v>76</v>
      </c>
      <c r="E25" s="9" t="s">
        <v>77</v>
      </c>
      <c r="F25" s="11">
        <f t="shared" ref="F25:F27" si="6">E25*0.4</f>
        <v>29.5</v>
      </c>
      <c r="G25" s="12">
        <v>51.96</v>
      </c>
      <c r="H25" s="10">
        <f t="shared" ref="H25:H27" si="7">F25+G25</f>
        <v>81.46</v>
      </c>
      <c r="I25" s="9">
        <v>3</v>
      </c>
      <c r="J25" s="9" t="s">
        <v>20</v>
      </c>
      <c r="K25" s="9">
        <v>3</v>
      </c>
      <c r="L25" s="9">
        <v>1</v>
      </c>
      <c r="M25" s="13"/>
      <c r="Q25" s="14"/>
    </row>
    <row r="26" s="2" customFormat="1" ht="30" customHeight="1" spans="1:17">
      <c r="A26" s="9" t="s">
        <v>78</v>
      </c>
      <c r="B26" s="9" t="s">
        <v>79</v>
      </c>
      <c r="C26" s="9" t="s">
        <v>23</v>
      </c>
      <c r="D26" s="9" t="s">
        <v>76</v>
      </c>
      <c r="E26" s="9" t="s">
        <v>80</v>
      </c>
      <c r="F26" s="11">
        <f t="shared" si="6"/>
        <v>24.18</v>
      </c>
      <c r="G26" s="12">
        <v>53.136</v>
      </c>
      <c r="H26" s="10">
        <f t="shared" si="7"/>
        <v>77.316</v>
      </c>
      <c r="I26" s="9">
        <v>3</v>
      </c>
      <c r="J26" s="9" t="s">
        <v>45</v>
      </c>
      <c r="K26" s="9">
        <v>1</v>
      </c>
      <c r="L26" s="9">
        <v>2</v>
      </c>
      <c r="M26" s="13"/>
      <c r="Q26" s="14"/>
    </row>
    <row r="27" s="2" customFormat="1" ht="30" customHeight="1" spans="1:17">
      <c r="A27" s="9" t="s">
        <v>81</v>
      </c>
      <c r="B27" s="9" t="s">
        <v>82</v>
      </c>
      <c r="C27" s="9" t="s">
        <v>23</v>
      </c>
      <c r="D27" s="9" t="s">
        <v>76</v>
      </c>
      <c r="E27" s="9" t="s">
        <v>83</v>
      </c>
      <c r="F27" s="11">
        <f t="shared" si="6"/>
        <v>24.9</v>
      </c>
      <c r="G27" s="12">
        <v>51.804</v>
      </c>
      <c r="H27" s="10">
        <f t="shared" si="7"/>
        <v>76.704</v>
      </c>
      <c r="I27" s="9">
        <v>3</v>
      </c>
      <c r="J27" s="9" t="s">
        <v>41</v>
      </c>
      <c r="K27" s="9">
        <v>4</v>
      </c>
      <c r="L27" s="9">
        <v>3</v>
      </c>
      <c r="M27" s="13"/>
      <c r="Q27" s="14"/>
    </row>
    <row r="28" s="2" customFormat="1" ht="30" customHeight="1" spans="1:17">
      <c r="A28" s="9"/>
      <c r="B28" s="9"/>
      <c r="C28" s="9"/>
      <c r="D28" s="9"/>
      <c r="E28" s="9"/>
      <c r="F28" s="11"/>
      <c r="G28" s="12"/>
      <c r="H28" s="10"/>
      <c r="I28" s="9"/>
      <c r="J28" s="9"/>
      <c r="K28" s="9"/>
      <c r="L28" s="9"/>
      <c r="M28" s="13"/>
      <c r="Q28" s="14"/>
    </row>
    <row r="29" s="2" customFormat="1" ht="30" customHeight="1" spans="1:17">
      <c r="A29" s="9" t="s">
        <v>84</v>
      </c>
      <c r="B29" s="9" t="s">
        <v>85</v>
      </c>
      <c r="C29" s="9" t="s">
        <v>23</v>
      </c>
      <c r="D29" s="9" t="s">
        <v>86</v>
      </c>
      <c r="E29" s="9" t="s">
        <v>87</v>
      </c>
      <c r="F29" s="11">
        <f t="shared" ref="F29:F35" si="8">E29*0.4</f>
        <v>25.52</v>
      </c>
      <c r="G29" s="12">
        <v>51.12</v>
      </c>
      <c r="H29" s="10">
        <f t="shared" ref="H29:H35" si="9">F29+G29</f>
        <v>76.64</v>
      </c>
      <c r="I29" s="9">
        <v>7</v>
      </c>
      <c r="J29" s="9" t="s">
        <v>20</v>
      </c>
      <c r="K29" s="9">
        <v>11</v>
      </c>
      <c r="L29" s="9">
        <v>1</v>
      </c>
      <c r="M29" s="13"/>
      <c r="Q29" s="14"/>
    </row>
    <row r="30" s="2" customFormat="1" ht="30" customHeight="1" spans="1:17">
      <c r="A30" s="9" t="s">
        <v>88</v>
      </c>
      <c r="B30" s="9" t="s">
        <v>89</v>
      </c>
      <c r="C30" s="9" t="s">
        <v>23</v>
      </c>
      <c r="D30" s="9" t="s">
        <v>86</v>
      </c>
      <c r="E30" s="9" t="s">
        <v>90</v>
      </c>
      <c r="F30" s="11">
        <f t="shared" si="8"/>
        <v>23.18</v>
      </c>
      <c r="G30" s="12">
        <v>53.16</v>
      </c>
      <c r="H30" s="10">
        <f t="shared" si="9"/>
        <v>76.34</v>
      </c>
      <c r="I30" s="9">
        <v>7</v>
      </c>
      <c r="J30" s="9" t="s">
        <v>91</v>
      </c>
      <c r="K30" s="9">
        <v>2</v>
      </c>
      <c r="L30" s="9">
        <v>2</v>
      </c>
      <c r="M30" s="13"/>
      <c r="Q30" s="14"/>
    </row>
    <row r="31" s="2" customFormat="1" ht="30" customHeight="1" spans="1:17">
      <c r="A31" s="9" t="s">
        <v>92</v>
      </c>
      <c r="B31" s="9" t="s">
        <v>93</v>
      </c>
      <c r="C31" s="9" t="s">
        <v>23</v>
      </c>
      <c r="D31" s="9" t="s">
        <v>86</v>
      </c>
      <c r="E31" s="9" t="s">
        <v>94</v>
      </c>
      <c r="F31" s="11">
        <f t="shared" si="8"/>
        <v>25.3</v>
      </c>
      <c r="G31" s="12">
        <v>50.88</v>
      </c>
      <c r="H31" s="10">
        <f t="shared" si="9"/>
        <v>76.18</v>
      </c>
      <c r="I31" s="9">
        <v>7</v>
      </c>
      <c r="J31" s="9" t="s">
        <v>37</v>
      </c>
      <c r="K31" s="9">
        <v>16</v>
      </c>
      <c r="L31" s="9">
        <v>3</v>
      </c>
      <c r="M31" s="13"/>
      <c r="Q31" s="14"/>
    </row>
    <row r="32" s="2" customFormat="1" ht="30" customHeight="1" spans="1:17">
      <c r="A32" s="9" t="s">
        <v>95</v>
      </c>
      <c r="B32" s="9" t="s">
        <v>96</v>
      </c>
      <c r="C32" s="9" t="s">
        <v>23</v>
      </c>
      <c r="D32" s="9" t="s">
        <v>86</v>
      </c>
      <c r="E32" s="9" t="s">
        <v>97</v>
      </c>
      <c r="F32" s="11">
        <f t="shared" si="8"/>
        <v>22.96</v>
      </c>
      <c r="G32" s="12">
        <v>53.196</v>
      </c>
      <c r="H32" s="10">
        <f t="shared" si="9"/>
        <v>76.156</v>
      </c>
      <c r="I32" s="9">
        <v>7</v>
      </c>
      <c r="J32" s="9" t="s">
        <v>98</v>
      </c>
      <c r="K32" s="9">
        <v>1</v>
      </c>
      <c r="L32" s="9">
        <v>4</v>
      </c>
      <c r="M32" s="13"/>
      <c r="Q32" s="14"/>
    </row>
    <row r="33" s="2" customFormat="1" ht="30" customHeight="1" spans="1:17">
      <c r="A33" s="9" t="s">
        <v>99</v>
      </c>
      <c r="B33" s="9" t="s">
        <v>100</v>
      </c>
      <c r="C33" s="9" t="s">
        <v>23</v>
      </c>
      <c r="D33" s="9" t="s">
        <v>86</v>
      </c>
      <c r="E33" s="9" t="s">
        <v>101</v>
      </c>
      <c r="F33" s="11">
        <f t="shared" si="8"/>
        <v>24.24</v>
      </c>
      <c r="G33" s="12">
        <v>51.132</v>
      </c>
      <c r="H33" s="10">
        <f t="shared" si="9"/>
        <v>75.372</v>
      </c>
      <c r="I33" s="9">
        <v>7</v>
      </c>
      <c r="J33" s="9" t="s">
        <v>41</v>
      </c>
      <c r="K33" s="9">
        <v>10</v>
      </c>
      <c r="L33" s="9">
        <v>5</v>
      </c>
      <c r="M33" s="13"/>
      <c r="Q33" s="14"/>
    </row>
    <row r="34" s="2" customFormat="1" ht="30" customHeight="1" spans="1:17">
      <c r="A34" s="9" t="s">
        <v>102</v>
      </c>
      <c r="B34" s="9" t="s">
        <v>103</v>
      </c>
      <c r="C34" s="9" t="s">
        <v>23</v>
      </c>
      <c r="D34" s="9" t="s">
        <v>86</v>
      </c>
      <c r="E34" s="9" t="s">
        <v>104</v>
      </c>
      <c r="F34" s="11">
        <f t="shared" si="8"/>
        <v>23.46</v>
      </c>
      <c r="G34" s="12">
        <v>51.828</v>
      </c>
      <c r="H34" s="10">
        <f t="shared" si="9"/>
        <v>75.288</v>
      </c>
      <c r="I34" s="9">
        <v>7</v>
      </c>
      <c r="J34" s="9" t="s">
        <v>69</v>
      </c>
      <c r="K34" s="9">
        <v>4</v>
      </c>
      <c r="L34" s="9">
        <v>6</v>
      </c>
      <c r="M34" s="13"/>
      <c r="Q34" s="14"/>
    </row>
    <row r="35" s="2" customFormat="1" ht="30" customHeight="1" spans="1:17">
      <c r="A35" s="9" t="s">
        <v>105</v>
      </c>
      <c r="B35" s="9" t="s">
        <v>106</v>
      </c>
      <c r="C35" s="9" t="s">
        <v>23</v>
      </c>
      <c r="D35" s="9" t="s">
        <v>86</v>
      </c>
      <c r="E35" s="9" t="s">
        <v>107</v>
      </c>
      <c r="F35" s="11">
        <f t="shared" si="8"/>
        <v>22.1</v>
      </c>
      <c r="G35" s="12">
        <v>52.8</v>
      </c>
      <c r="H35" s="10">
        <f t="shared" si="9"/>
        <v>74.9</v>
      </c>
      <c r="I35" s="9">
        <v>7</v>
      </c>
      <c r="J35" s="9" t="s">
        <v>108</v>
      </c>
      <c r="K35" s="9">
        <v>3</v>
      </c>
      <c r="L35" s="9">
        <v>7</v>
      </c>
      <c r="M35" s="13"/>
      <c r="Q35" s="14"/>
    </row>
    <row r="36" s="2" customFormat="1" ht="30" customHeight="1" spans="1:17">
      <c r="A36" s="9"/>
      <c r="B36" s="9"/>
      <c r="C36" s="9"/>
      <c r="D36" s="9"/>
      <c r="E36" s="9"/>
      <c r="F36" s="11"/>
      <c r="G36" s="12"/>
      <c r="H36" s="10"/>
      <c r="I36" s="9"/>
      <c r="J36" s="9"/>
      <c r="K36" s="9"/>
      <c r="L36" s="9"/>
      <c r="M36" s="13"/>
      <c r="Q36" s="14"/>
    </row>
    <row r="37" s="2" customFormat="1" ht="30" customHeight="1" spans="1:17">
      <c r="A37" s="9" t="s">
        <v>109</v>
      </c>
      <c r="B37" s="9" t="s">
        <v>110</v>
      </c>
      <c r="C37" s="9" t="s">
        <v>23</v>
      </c>
      <c r="D37" s="9" t="s">
        <v>111</v>
      </c>
      <c r="E37" s="9" t="s">
        <v>112</v>
      </c>
      <c r="F37" s="11">
        <f>E37*0.4</f>
        <v>28.64</v>
      </c>
      <c r="G37" s="12">
        <v>51.96</v>
      </c>
      <c r="H37" s="10">
        <f>F37+G37</f>
        <v>80.6</v>
      </c>
      <c r="I37" s="9">
        <v>1</v>
      </c>
      <c r="J37" s="9">
        <v>1</v>
      </c>
      <c r="K37" s="9">
        <v>2</v>
      </c>
      <c r="L37" s="9">
        <v>1</v>
      </c>
      <c r="M37" s="13"/>
      <c r="Q37" s="14"/>
    </row>
    <row r="38" s="2" customFormat="1" ht="30" customHeight="1" spans="1:17">
      <c r="A38" s="9"/>
      <c r="B38" s="9"/>
      <c r="C38" s="9"/>
      <c r="D38" s="9"/>
      <c r="E38" s="9"/>
      <c r="F38" s="11"/>
      <c r="G38" s="12"/>
      <c r="H38" s="10"/>
      <c r="I38" s="9"/>
      <c r="J38" s="9"/>
      <c r="K38" s="9"/>
      <c r="L38" s="9"/>
      <c r="M38" s="13"/>
      <c r="Q38" s="14"/>
    </row>
    <row r="39" s="2" customFormat="1" ht="30" customHeight="1" spans="1:17">
      <c r="A39" s="9" t="s">
        <v>113</v>
      </c>
      <c r="B39" s="9" t="s">
        <v>114</v>
      </c>
      <c r="C39" s="9" t="s">
        <v>23</v>
      </c>
      <c r="D39" s="9" t="s">
        <v>115</v>
      </c>
      <c r="E39" s="9" t="s">
        <v>116</v>
      </c>
      <c r="F39" s="11">
        <f t="shared" ref="F39:F44" si="10">E39*0.4</f>
        <v>30.84</v>
      </c>
      <c r="G39" s="12">
        <v>51.984</v>
      </c>
      <c r="H39" s="10">
        <f t="shared" ref="H39:H44" si="11">F39+G39</f>
        <v>82.824</v>
      </c>
      <c r="I39" s="9">
        <v>6</v>
      </c>
      <c r="J39" s="9" t="s">
        <v>20</v>
      </c>
      <c r="K39" s="9">
        <v>12</v>
      </c>
      <c r="L39" s="9">
        <v>1</v>
      </c>
      <c r="M39" s="13"/>
      <c r="Q39" s="14"/>
    </row>
    <row r="40" s="2" customFormat="1" ht="30" customHeight="1" spans="1:17">
      <c r="A40" s="9" t="s">
        <v>117</v>
      </c>
      <c r="B40" s="9" t="s">
        <v>118</v>
      </c>
      <c r="C40" s="9" t="s">
        <v>23</v>
      </c>
      <c r="D40" s="9" t="s">
        <v>115</v>
      </c>
      <c r="E40" s="9" t="s">
        <v>119</v>
      </c>
      <c r="F40" s="11">
        <f t="shared" si="10"/>
        <v>29.44</v>
      </c>
      <c r="G40" s="12">
        <v>53.244</v>
      </c>
      <c r="H40" s="10">
        <f t="shared" si="11"/>
        <v>82.684</v>
      </c>
      <c r="I40" s="9">
        <v>6</v>
      </c>
      <c r="J40" s="9" t="s">
        <v>45</v>
      </c>
      <c r="K40" s="9">
        <v>3</v>
      </c>
      <c r="L40" s="9">
        <v>2</v>
      </c>
      <c r="M40" s="13"/>
      <c r="Q40" s="14"/>
    </row>
    <row r="41" s="2" customFormat="1" ht="30" customHeight="1" spans="1:17">
      <c r="A41" s="9" t="s">
        <v>120</v>
      </c>
      <c r="B41" s="9" t="s">
        <v>121</v>
      </c>
      <c r="C41" s="9" t="s">
        <v>23</v>
      </c>
      <c r="D41" s="9" t="s">
        <v>115</v>
      </c>
      <c r="E41" s="9" t="s">
        <v>122</v>
      </c>
      <c r="F41" s="11">
        <f t="shared" si="10"/>
        <v>29.2</v>
      </c>
      <c r="G41" s="12">
        <v>53.28</v>
      </c>
      <c r="H41" s="10">
        <f t="shared" si="11"/>
        <v>82.48</v>
      </c>
      <c r="I41" s="9">
        <v>6</v>
      </c>
      <c r="J41" s="9" t="s">
        <v>54</v>
      </c>
      <c r="K41" s="9">
        <v>2</v>
      </c>
      <c r="L41" s="9">
        <v>3</v>
      </c>
      <c r="M41" s="13"/>
      <c r="Q41" s="14"/>
    </row>
    <row r="42" s="2" customFormat="1" ht="30" customHeight="1" spans="1:17">
      <c r="A42" s="9" t="s">
        <v>123</v>
      </c>
      <c r="B42" s="9" t="s">
        <v>124</v>
      </c>
      <c r="C42" s="9" t="s">
        <v>23</v>
      </c>
      <c r="D42" s="9" t="s">
        <v>115</v>
      </c>
      <c r="E42" s="9" t="s">
        <v>125</v>
      </c>
      <c r="F42" s="11">
        <f t="shared" si="10"/>
        <v>29.66</v>
      </c>
      <c r="G42" s="12">
        <v>52.488</v>
      </c>
      <c r="H42" s="10">
        <f t="shared" si="11"/>
        <v>82.148</v>
      </c>
      <c r="I42" s="9">
        <v>6</v>
      </c>
      <c r="J42" s="9" t="s">
        <v>41</v>
      </c>
      <c r="K42" s="9">
        <v>9</v>
      </c>
      <c r="L42" s="9">
        <v>4</v>
      </c>
      <c r="M42" s="13"/>
      <c r="Q42" s="14"/>
    </row>
    <row r="43" s="2" customFormat="1" ht="30" customHeight="1" spans="1:17">
      <c r="A43" s="9" t="s">
        <v>126</v>
      </c>
      <c r="B43" s="9" t="s">
        <v>127</v>
      </c>
      <c r="C43" s="9" t="s">
        <v>23</v>
      </c>
      <c r="D43" s="9" t="s">
        <v>115</v>
      </c>
      <c r="E43" s="9" t="s">
        <v>128</v>
      </c>
      <c r="F43" s="11">
        <f t="shared" si="10"/>
        <v>30.08</v>
      </c>
      <c r="G43" s="12">
        <v>51.924</v>
      </c>
      <c r="H43" s="10">
        <f t="shared" si="11"/>
        <v>82.004</v>
      </c>
      <c r="I43" s="9">
        <v>6</v>
      </c>
      <c r="J43" s="9" t="s">
        <v>37</v>
      </c>
      <c r="K43" s="9">
        <v>13</v>
      </c>
      <c r="L43" s="9">
        <v>5</v>
      </c>
      <c r="M43" s="13"/>
      <c r="Q43" s="14"/>
    </row>
    <row r="44" s="2" customFormat="1" ht="30" customHeight="1" spans="1:17">
      <c r="A44" s="9" t="s">
        <v>129</v>
      </c>
      <c r="B44" s="9" t="s">
        <v>130</v>
      </c>
      <c r="C44" s="9" t="s">
        <v>23</v>
      </c>
      <c r="D44" s="9" t="s">
        <v>115</v>
      </c>
      <c r="E44" s="9" t="s">
        <v>131</v>
      </c>
      <c r="F44" s="11">
        <f t="shared" si="10"/>
        <v>28.54</v>
      </c>
      <c r="G44" s="12">
        <v>53.184</v>
      </c>
      <c r="H44" s="10">
        <f t="shared" si="11"/>
        <v>81.724</v>
      </c>
      <c r="I44" s="9">
        <v>6</v>
      </c>
      <c r="J44" s="9" t="s">
        <v>91</v>
      </c>
      <c r="K44" s="9">
        <v>4</v>
      </c>
      <c r="L44" s="9">
        <v>6</v>
      </c>
      <c r="M44" s="13"/>
      <c r="Q44" s="14"/>
    </row>
    <row r="45" s="2" customFormat="1" ht="30" customHeight="1" spans="1:17">
      <c r="A45" s="9"/>
      <c r="B45" s="9"/>
      <c r="C45" s="9"/>
      <c r="D45" s="9"/>
      <c r="E45" s="9"/>
      <c r="F45" s="11"/>
      <c r="G45" s="12"/>
      <c r="H45" s="10"/>
      <c r="I45" s="9"/>
      <c r="J45" s="9"/>
      <c r="K45" s="9"/>
      <c r="L45" s="9"/>
      <c r="M45" s="13"/>
      <c r="Q45" s="14"/>
    </row>
    <row r="46" s="2" customFormat="1" ht="30" customHeight="1" spans="1:17">
      <c r="A46" s="9" t="s">
        <v>132</v>
      </c>
      <c r="B46" s="9" t="s">
        <v>133</v>
      </c>
      <c r="C46" s="9" t="s">
        <v>17</v>
      </c>
      <c r="D46" s="9" t="s">
        <v>134</v>
      </c>
      <c r="E46" s="9" t="s">
        <v>135</v>
      </c>
      <c r="F46" s="11">
        <f>E46*0.4</f>
        <v>29.16</v>
      </c>
      <c r="G46" s="12">
        <v>51.84</v>
      </c>
      <c r="H46" s="10">
        <f>F46+G46</f>
        <v>81</v>
      </c>
      <c r="I46" s="9">
        <v>1</v>
      </c>
      <c r="J46" s="9" t="s">
        <v>41</v>
      </c>
      <c r="K46" s="9">
        <v>1</v>
      </c>
      <c r="L46" s="9">
        <v>1</v>
      </c>
      <c r="M46" s="13"/>
      <c r="Q46" s="14"/>
    </row>
    <row r="47" s="2" customFormat="1" ht="30" customHeight="1" spans="1:17">
      <c r="A47" s="9"/>
      <c r="B47" s="9"/>
      <c r="C47" s="9"/>
      <c r="D47" s="9"/>
      <c r="E47" s="9"/>
      <c r="F47" s="11"/>
      <c r="G47" s="12"/>
      <c r="H47" s="10"/>
      <c r="I47" s="9"/>
      <c r="J47" s="9"/>
      <c r="K47" s="9"/>
      <c r="L47" s="9"/>
      <c r="M47" s="13"/>
      <c r="Q47" s="14"/>
    </row>
    <row r="48" s="2" customFormat="1" ht="30" customHeight="1" spans="1:17">
      <c r="A48" s="9" t="s">
        <v>136</v>
      </c>
      <c r="B48" s="9" t="s">
        <v>137</v>
      </c>
      <c r="C48" s="9" t="s">
        <v>17</v>
      </c>
      <c r="D48" s="9" t="s">
        <v>138</v>
      </c>
      <c r="E48" s="9" t="s">
        <v>72</v>
      </c>
      <c r="F48" s="11">
        <f t="shared" ref="F48:F56" si="12">E48*0.4</f>
        <v>27.58</v>
      </c>
      <c r="G48" s="12">
        <v>51.54</v>
      </c>
      <c r="H48" s="10">
        <f t="shared" ref="H48:H56" si="13">F48+G48</f>
        <v>79.12</v>
      </c>
      <c r="I48" s="9">
        <v>9</v>
      </c>
      <c r="J48" s="9" t="s">
        <v>20</v>
      </c>
      <c r="K48" s="9">
        <v>7</v>
      </c>
      <c r="L48" s="9">
        <v>1</v>
      </c>
      <c r="M48" s="13"/>
      <c r="Q48" s="14"/>
    </row>
    <row r="49" s="2" customFormat="1" ht="30" customHeight="1" spans="1:17">
      <c r="A49" s="9" t="s">
        <v>139</v>
      </c>
      <c r="B49" s="9" t="s">
        <v>140</v>
      </c>
      <c r="C49" s="9" t="s">
        <v>17</v>
      </c>
      <c r="D49" s="9" t="s">
        <v>138</v>
      </c>
      <c r="E49" s="9" t="s">
        <v>141</v>
      </c>
      <c r="F49" s="11">
        <f t="shared" si="12"/>
        <v>27.38</v>
      </c>
      <c r="G49" s="12">
        <v>51.72</v>
      </c>
      <c r="H49" s="10">
        <f t="shared" si="13"/>
        <v>79.1</v>
      </c>
      <c r="I49" s="9">
        <v>9</v>
      </c>
      <c r="J49" s="9" t="s">
        <v>41</v>
      </c>
      <c r="K49" s="9">
        <v>4</v>
      </c>
      <c r="L49" s="9">
        <v>2</v>
      </c>
      <c r="M49" s="13"/>
      <c r="Q49" s="14"/>
    </row>
    <row r="50" s="2" customFormat="1" ht="30" customHeight="1" spans="1:17">
      <c r="A50" s="9" t="s">
        <v>142</v>
      </c>
      <c r="B50" s="9" t="s">
        <v>143</v>
      </c>
      <c r="C50" s="9" t="s">
        <v>17</v>
      </c>
      <c r="D50" s="9" t="s">
        <v>138</v>
      </c>
      <c r="E50" s="9" t="s">
        <v>144</v>
      </c>
      <c r="F50" s="11">
        <f t="shared" si="12"/>
        <v>26.74</v>
      </c>
      <c r="G50" s="12">
        <v>51.9</v>
      </c>
      <c r="H50" s="10">
        <f t="shared" si="13"/>
        <v>78.64</v>
      </c>
      <c r="I50" s="9">
        <v>9</v>
      </c>
      <c r="J50" s="9" t="s">
        <v>58</v>
      </c>
      <c r="K50" s="9">
        <v>2</v>
      </c>
      <c r="L50" s="9">
        <v>3</v>
      </c>
      <c r="M50" s="13"/>
      <c r="Q50" s="14"/>
    </row>
    <row r="51" s="2" customFormat="1" ht="30" customHeight="1" spans="1:17">
      <c r="A51" s="9" t="s">
        <v>145</v>
      </c>
      <c r="B51" s="9" t="s">
        <v>146</v>
      </c>
      <c r="C51" s="9" t="s">
        <v>17</v>
      </c>
      <c r="D51" s="9" t="s">
        <v>138</v>
      </c>
      <c r="E51" s="9" t="s">
        <v>147</v>
      </c>
      <c r="F51" s="11">
        <f t="shared" si="12"/>
        <v>27.52</v>
      </c>
      <c r="G51" s="12">
        <v>50.76</v>
      </c>
      <c r="H51" s="10">
        <f t="shared" si="13"/>
        <v>78.28</v>
      </c>
      <c r="I51" s="9">
        <v>9</v>
      </c>
      <c r="J51" s="9" t="s">
        <v>37</v>
      </c>
      <c r="K51" s="9">
        <v>15</v>
      </c>
      <c r="L51" s="9">
        <v>4</v>
      </c>
      <c r="M51" s="13"/>
      <c r="Q51" s="14"/>
    </row>
    <row r="52" s="2" customFormat="1" ht="30" customHeight="1" spans="1:17">
      <c r="A52" s="9" t="s">
        <v>148</v>
      </c>
      <c r="B52" s="9" t="s">
        <v>149</v>
      </c>
      <c r="C52" s="9" t="s">
        <v>17</v>
      </c>
      <c r="D52" s="9" t="s">
        <v>138</v>
      </c>
      <c r="E52" s="9" t="s">
        <v>150</v>
      </c>
      <c r="F52" s="11">
        <f t="shared" si="12"/>
        <v>26.24</v>
      </c>
      <c r="G52" s="12">
        <v>51.996</v>
      </c>
      <c r="H52" s="10">
        <f t="shared" si="13"/>
        <v>78.236</v>
      </c>
      <c r="I52" s="9">
        <v>9</v>
      </c>
      <c r="J52" s="9" t="s">
        <v>91</v>
      </c>
      <c r="K52" s="9">
        <v>1</v>
      </c>
      <c r="L52" s="9">
        <v>5</v>
      </c>
      <c r="M52" s="13"/>
      <c r="Q52" s="14"/>
    </row>
    <row r="53" s="2" customFormat="1" ht="30" customHeight="1" spans="1:17">
      <c r="A53" s="9" t="s">
        <v>151</v>
      </c>
      <c r="B53" s="9" t="s">
        <v>152</v>
      </c>
      <c r="C53" s="9" t="s">
        <v>17</v>
      </c>
      <c r="D53" s="9" t="s">
        <v>138</v>
      </c>
      <c r="E53" s="9" t="s">
        <v>153</v>
      </c>
      <c r="F53" s="11">
        <f t="shared" si="12"/>
        <v>27.14</v>
      </c>
      <c r="G53" s="12">
        <v>50.64</v>
      </c>
      <c r="H53" s="10">
        <f t="shared" si="13"/>
        <v>77.78</v>
      </c>
      <c r="I53" s="9">
        <v>9</v>
      </c>
      <c r="J53" s="9" t="s">
        <v>45</v>
      </c>
      <c r="K53" s="9">
        <v>16</v>
      </c>
      <c r="L53" s="9">
        <v>6</v>
      </c>
      <c r="M53" s="13"/>
      <c r="Q53" s="14"/>
    </row>
    <row r="54" s="2" customFormat="1" ht="30" customHeight="1" spans="1:17">
      <c r="A54" s="9" t="s">
        <v>154</v>
      </c>
      <c r="B54" s="9" t="s">
        <v>155</v>
      </c>
      <c r="C54" s="9" t="s">
        <v>17</v>
      </c>
      <c r="D54" s="9" t="s">
        <v>138</v>
      </c>
      <c r="E54" s="9" t="s">
        <v>156</v>
      </c>
      <c r="F54" s="11">
        <f t="shared" si="12"/>
        <v>26.06</v>
      </c>
      <c r="G54" s="12">
        <v>50.94</v>
      </c>
      <c r="H54" s="10">
        <f t="shared" si="13"/>
        <v>77</v>
      </c>
      <c r="I54" s="9">
        <v>9</v>
      </c>
      <c r="J54" s="9" t="s">
        <v>73</v>
      </c>
      <c r="K54" s="9">
        <v>14</v>
      </c>
      <c r="L54" s="9">
        <v>7</v>
      </c>
      <c r="M54" s="13"/>
      <c r="Q54" s="14"/>
    </row>
    <row r="55" s="2" customFormat="1" ht="30" customHeight="1" spans="1:17">
      <c r="A55" s="9" t="s">
        <v>157</v>
      </c>
      <c r="B55" s="9" t="s">
        <v>158</v>
      </c>
      <c r="C55" s="9" t="s">
        <v>17</v>
      </c>
      <c r="D55" s="9" t="s">
        <v>138</v>
      </c>
      <c r="E55" s="9" t="s">
        <v>159</v>
      </c>
      <c r="F55" s="11">
        <f t="shared" si="12"/>
        <v>25.4</v>
      </c>
      <c r="G55" s="12">
        <v>51.6</v>
      </c>
      <c r="H55" s="10">
        <f t="shared" si="13"/>
        <v>77</v>
      </c>
      <c r="I55" s="9">
        <v>9</v>
      </c>
      <c r="J55" s="9" t="s">
        <v>108</v>
      </c>
      <c r="K55" s="9">
        <v>6</v>
      </c>
      <c r="L55" s="9">
        <v>7</v>
      </c>
      <c r="M55" s="13"/>
      <c r="Q55" s="14"/>
    </row>
    <row r="56" s="2" customFormat="1" ht="30" customHeight="1" spans="1:17">
      <c r="A56" s="9" t="s">
        <v>160</v>
      </c>
      <c r="B56" s="9" t="s">
        <v>161</v>
      </c>
      <c r="C56" s="9" t="s">
        <v>17</v>
      </c>
      <c r="D56" s="9" t="s">
        <v>138</v>
      </c>
      <c r="E56" s="9" t="s">
        <v>162</v>
      </c>
      <c r="F56" s="11">
        <f t="shared" si="12"/>
        <v>25.42</v>
      </c>
      <c r="G56" s="12">
        <v>51.54</v>
      </c>
      <c r="H56" s="10">
        <f t="shared" si="13"/>
        <v>76.96</v>
      </c>
      <c r="I56" s="9">
        <v>9</v>
      </c>
      <c r="J56" s="9" t="s">
        <v>163</v>
      </c>
      <c r="K56" s="9">
        <v>7</v>
      </c>
      <c r="L56" s="9">
        <v>9</v>
      </c>
      <c r="M56" s="13"/>
      <c r="Q56" s="14"/>
    </row>
    <row r="57" s="2" customFormat="1" ht="30" customHeight="1" spans="1:17">
      <c r="A57" s="9"/>
      <c r="B57" s="9"/>
      <c r="C57" s="9"/>
      <c r="D57" s="9"/>
      <c r="E57" s="9"/>
      <c r="F57" s="11"/>
      <c r="G57" s="12"/>
      <c r="H57" s="10"/>
      <c r="I57" s="9"/>
      <c r="J57" s="9"/>
      <c r="K57" s="9"/>
      <c r="L57" s="9"/>
      <c r="M57" s="13"/>
      <c r="Q57" s="14"/>
    </row>
    <row r="58" s="2" customFormat="1" ht="30" customHeight="1" spans="1:17">
      <c r="A58" s="9" t="s">
        <v>164</v>
      </c>
      <c r="B58" s="9" t="s">
        <v>165</v>
      </c>
      <c r="C58" s="9" t="s">
        <v>23</v>
      </c>
      <c r="D58" s="9" t="s">
        <v>166</v>
      </c>
      <c r="E58" s="9" t="s">
        <v>167</v>
      </c>
      <c r="F58" s="11">
        <f>E58*0.4</f>
        <v>29.34</v>
      </c>
      <c r="G58" s="12">
        <v>50.628</v>
      </c>
      <c r="H58" s="10">
        <f>F58+G58</f>
        <v>79.968</v>
      </c>
      <c r="I58" s="9">
        <v>1</v>
      </c>
      <c r="J58" s="9" t="s">
        <v>20</v>
      </c>
      <c r="K58" s="9">
        <v>1</v>
      </c>
      <c r="L58" s="9">
        <v>1</v>
      </c>
      <c r="M58" s="13"/>
      <c r="Q58" s="14"/>
    </row>
    <row r="59" s="2" customFormat="1" ht="30" customHeight="1" spans="1:17">
      <c r="A59" s="9"/>
      <c r="B59" s="9"/>
      <c r="C59" s="9"/>
      <c r="D59" s="9"/>
      <c r="E59" s="9"/>
      <c r="F59" s="11"/>
      <c r="G59" s="12"/>
      <c r="H59" s="10"/>
      <c r="I59" s="9"/>
      <c r="J59" s="9"/>
      <c r="K59" s="9"/>
      <c r="L59" s="9"/>
      <c r="M59" s="13"/>
      <c r="Q59" s="14"/>
    </row>
    <row r="60" s="2" customFormat="1" ht="30" customHeight="1" spans="1:17">
      <c r="A60" s="9" t="s">
        <v>168</v>
      </c>
      <c r="B60" s="9" t="s">
        <v>169</v>
      </c>
      <c r="C60" s="9" t="s">
        <v>23</v>
      </c>
      <c r="D60" s="9" t="s">
        <v>170</v>
      </c>
      <c r="E60" s="9" t="s">
        <v>171</v>
      </c>
      <c r="F60" s="11">
        <f>E60*0.4</f>
        <v>28.5</v>
      </c>
      <c r="G60" s="12">
        <v>49.92</v>
      </c>
      <c r="H60" s="10">
        <f>F60+G60</f>
        <v>78.42</v>
      </c>
      <c r="I60" s="9">
        <v>1</v>
      </c>
      <c r="J60" s="9" t="s">
        <v>20</v>
      </c>
      <c r="K60" s="9">
        <v>3</v>
      </c>
      <c r="L60" s="9">
        <v>1</v>
      </c>
      <c r="M60" s="13"/>
      <c r="Q60" s="14"/>
    </row>
    <row r="61" s="2" customFormat="1" ht="30" customHeight="1" spans="1:17">
      <c r="A61" s="9"/>
      <c r="B61" s="9"/>
      <c r="C61" s="9"/>
      <c r="D61" s="9"/>
      <c r="E61" s="9"/>
      <c r="F61" s="11"/>
      <c r="G61" s="12"/>
      <c r="H61" s="10"/>
      <c r="I61" s="9"/>
      <c r="J61" s="9"/>
      <c r="K61" s="9"/>
      <c r="L61" s="9"/>
      <c r="M61" s="13"/>
      <c r="Q61" s="14"/>
    </row>
    <row r="62" s="2" customFormat="1" ht="30" customHeight="1" spans="1:17">
      <c r="A62" s="9" t="s">
        <v>172</v>
      </c>
      <c r="B62" s="9" t="s">
        <v>173</v>
      </c>
      <c r="C62" s="9" t="s">
        <v>23</v>
      </c>
      <c r="D62" s="9" t="s">
        <v>138</v>
      </c>
      <c r="E62" s="9" t="s">
        <v>174</v>
      </c>
      <c r="F62" s="11">
        <f t="shared" ref="F62:F72" si="14">E62*0.4</f>
        <v>31.02</v>
      </c>
      <c r="G62" s="12">
        <v>50.76</v>
      </c>
      <c r="H62" s="10">
        <f t="shared" ref="H62:H72" si="15">F62+G62</f>
        <v>81.78</v>
      </c>
      <c r="I62" s="9">
        <v>11</v>
      </c>
      <c r="J62" s="9" t="s">
        <v>20</v>
      </c>
      <c r="K62" s="9">
        <v>9</v>
      </c>
      <c r="L62" s="9">
        <v>1</v>
      </c>
      <c r="M62" s="13"/>
      <c r="Q62" s="14"/>
    </row>
    <row r="63" s="2" customFormat="1" ht="30" customHeight="1" spans="1:17">
      <c r="A63" s="9" t="s">
        <v>175</v>
      </c>
      <c r="B63" s="9" t="s">
        <v>176</v>
      </c>
      <c r="C63" s="9" t="s">
        <v>23</v>
      </c>
      <c r="D63" s="9" t="s">
        <v>138</v>
      </c>
      <c r="E63" s="9" t="s">
        <v>177</v>
      </c>
      <c r="F63" s="11">
        <f t="shared" si="14"/>
        <v>26.58</v>
      </c>
      <c r="G63" s="12">
        <v>51.24</v>
      </c>
      <c r="H63" s="10">
        <f t="shared" si="15"/>
        <v>77.82</v>
      </c>
      <c r="I63" s="9">
        <v>11</v>
      </c>
      <c r="J63" s="9" t="s">
        <v>37</v>
      </c>
      <c r="K63" s="9">
        <v>6</v>
      </c>
      <c r="L63" s="9">
        <v>2</v>
      </c>
      <c r="M63" s="13"/>
      <c r="Q63" s="14"/>
    </row>
    <row r="64" s="2" customFormat="1" ht="30" customHeight="1" spans="1:17">
      <c r="A64" s="9" t="s">
        <v>178</v>
      </c>
      <c r="B64" s="9" t="s">
        <v>179</v>
      </c>
      <c r="C64" s="9" t="s">
        <v>23</v>
      </c>
      <c r="D64" s="9" t="s">
        <v>138</v>
      </c>
      <c r="E64" s="9" t="s">
        <v>180</v>
      </c>
      <c r="F64" s="11">
        <f t="shared" si="14"/>
        <v>25.06</v>
      </c>
      <c r="G64" s="12">
        <v>51.36</v>
      </c>
      <c r="H64" s="10">
        <f t="shared" si="15"/>
        <v>76.42</v>
      </c>
      <c r="I64" s="9">
        <v>11</v>
      </c>
      <c r="J64" s="9" t="s">
        <v>181</v>
      </c>
      <c r="K64" s="9">
        <v>4</v>
      </c>
      <c r="L64" s="9">
        <v>3</v>
      </c>
      <c r="M64" s="13"/>
      <c r="Q64" s="14"/>
    </row>
    <row r="65" s="2" customFormat="1" ht="30" customHeight="1" spans="1:17">
      <c r="A65" s="9" t="s">
        <v>182</v>
      </c>
      <c r="B65" s="9" t="s">
        <v>183</v>
      </c>
      <c r="C65" s="9" t="s">
        <v>23</v>
      </c>
      <c r="D65" s="9" t="s">
        <v>138</v>
      </c>
      <c r="E65" s="9" t="s">
        <v>184</v>
      </c>
      <c r="F65" s="11">
        <f t="shared" si="14"/>
        <v>25.34</v>
      </c>
      <c r="G65" s="12">
        <v>51</v>
      </c>
      <c r="H65" s="10">
        <f t="shared" si="15"/>
        <v>76.34</v>
      </c>
      <c r="I65" s="9">
        <v>11</v>
      </c>
      <c r="J65" s="9" t="s">
        <v>98</v>
      </c>
      <c r="K65" s="9">
        <v>7</v>
      </c>
      <c r="L65" s="9">
        <v>4</v>
      </c>
      <c r="M65" s="13"/>
      <c r="Q65" s="14"/>
    </row>
    <row r="66" s="2" customFormat="1" ht="30" customHeight="1" spans="1:17">
      <c r="A66" s="9" t="s">
        <v>185</v>
      </c>
      <c r="B66" s="9" t="s">
        <v>186</v>
      </c>
      <c r="C66" s="9" t="s">
        <v>23</v>
      </c>
      <c r="D66" s="9" t="s">
        <v>138</v>
      </c>
      <c r="E66" s="9" t="s">
        <v>187</v>
      </c>
      <c r="F66" s="11">
        <f t="shared" si="14"/>
        <v>24.98</v>
      </c>
      <c r="G66" s="12">
        <v>51.36</v>
      </c>
      <c r="H66" s="10">
        <f t="shared" si="15"/>
        <v>76.34</v>
      </c>
      <c r="I66" s="9">
        <v>11</v>
      </c>
      <c r="J66" s="9" t="s">
        <v>163</v>
      </c>
      <c r="K66" s="9">
        <v>4</v>
      </c>
      <c r="L66" s="9">
        <v>4</v>
      </c>
      <c r="M66" s="13"/>
      <c r="Q66" s="14"/>
    </row>
    <row r="67" s="2" customFormat="1" ht="30" customHeight="1" spans="1:17">
      <c r="A67" s="9" t="s">
        <v>188</v>
      </c>
      <c r="B67" s="9" t="s">
        <v>189</v>
      </c>
      <c r="C67" s="9" t="s">
        <v>23</v>
      </c>
      <c r="D67" s="9" t="s">
        <v>138</v>
      </c>
      <c r="E67" s="9" t="s">
        <v>190</v>
      </c>
      <c r="F67" s="11">
        <f t="shared" si="14"/>
        <v>26.18</v>
      </c>
      <c r="G67" s="12">
        <v>50.04</v>
      </c>
      <c r="H67" s="10">
        <f t="shared" si="15"/>
        <v>76.22</v>
      </c>
      <c r="I67" s="9">
        <v>11</v>
      </c>
      <c r="J67" s="9" t="s">
        <v>54</v>
      </c>
      <c r="K67" s="9">
        <v>17</v>
      </c>
      <c r="L67" s="9">
        <v>6</v>
      </c>
      <c r="M67" s="13"/>
      <c r="Q67" s="14"/>
    </row>
    <row r="68" s="2" customFormat="1" ht="30" customHeight="1" spans="1:17">
      <c r="A68" s="9" t="s">
        <v>191</v>
      </c>
      <c r="B68" s="9" t="s">
        <v>192</v>
      </c>
      <c r="C68" s="9" t="s">
        <v>23</v>
      </c>
      <c r="D68" s="9" t="s">
        <v>138</v>
      </c>
      <c r="E68" s="9" t="s">
        <v>193</v>
      </c>
      <c r="F68" s="11">
        <f t="shared" si="14"/>
        <v>24.68</v>
      </c>
      <c r="G68" s="12">
        <v>51.42</v>
      </c>
      <c r="H68" s="10">
        <f t="shared" si="15"/>
        <v>76.1</v>
      </c>
      <c r="I68" s="9">
        <v>11</v>
      </c>
      <c r="J68" s="9" t="s">
        <v>194</v>
      </c>
      <c r="K68" s="9">
        <v>3</v>
      </c>
      <c r="L68" s="9">
        <v>7</v>
      </c>
      <c r="M68" s="13"/>
      <c r="Q68" s="14"/>
    </row>
    <row r="69" s="2" customFormat="1" ht="30" customHeight="1" spans="1:17">
      <c r="A69" s="9" t="s">
        <v>195</v>
      </c>
      <c r="B69" s="9" t="s">
        <v>196</v>
      </c>
      <c r="C69" s="9" t="s">
        <v>23</v>
      </c>
      <c r="D69" s="9" t="s">
        <v>138</v>
      </c>
      <c r="E69" s="9" t="s">
        <v>197</v>
      </c>
      <c r="F69" s="11">
        <f t="shared" si="14"/>
        <v>24.6</v>
      </c>
      <c r="G69" s="12">
        <v>51.48</v>
      </c>
      <c r="H69" s="10">
        <f t="shared" si="15"/>
        <v>76.08</v>
      </c>
      <c r="I69" s="9">
        <v>11</v>
      </c>
      <c r="J69" s="9" t="s">
        <v>198</v>
      </c>
      <c r="K69" s="9">
        <v>1</v>
      </c>
      <c r="L69" s="9">
        <v>8</v>
      </c>
      <c r="M69" s="13"/>
      <c r="Q69" s="14"/>
    </row>
    <row r="70" s="2" customFormat="1" ht="30" customHeight="1" spans="1:17">
      <c r="A70" s="9" t="s">
        <v>199</v>
      </c>
      <c r="B70" s="9" t="s">
        <v>200</v>
      </c>
      <c r="C70" s="9" t="s">
        <v>23</v>
      </c>
      <c r="D70" s="9" t="s">
        <v>138</v>
      </c>
      <c r="E70" s="9" t="s">
        <v>201</v>
      </c>
      <c r="F70" s="11">
        <f t="shared" si="14"/>
        <v>25.68</v>
      </c>
      <c r="G70" s="12">
        <v>50.16</v>
      </c>
      <c r="H70" s="10">
        <f t="shared" si="15"/>
        <v>75.84</v>
      </c>
      <c r="I70" s="9">
        <v>11</v>
      </c>
      <c r="J70" s="9" t="s">
        <v>73</v>
      </c>
      <c r="K70" s="9">
        <v>15</v>
      </c>
      <c r="L70" s="9">
        <v>9</v>
      </c>
      <c r="M70" s="13"/>
      <c r="Q70" s="14"/>
    </row>
    <row r="71" s="2" customFormat="1" ht="30" customHeight="1" spans="1:17">
      <c r="A71" s="9" t="s">
        <v>202</v>
      </c>
      <c r="B71" s="9" t="s">
        <v>203</v>
      </c>
      <c r="C71" s="9" t="s">
        <v>23</v>
      </c>
      <c r="D71" s="9" t="s">
        <v>138</v>
      </c>
      <c r="E71" s="9" t="s">
        <v>204</v>
      </c>
      <c r="F71" s="11">
        <f t="shared" si="14"/>
        <v>24.88</v>
      </c>
      <c r="G71" s="12">
        <v>50.94</v>
      </c>
      <c r="H71" s="10">
        <f t="shared" si="15"/>
        <v>75.82</v>
      </c>
      <c r="I71" s="9">
        <v>11</v>
      </c>
      <c r="J71" s="9" t="s">
        <v>108</v>
      </c>
      <c r="K71" s="9">
        <v>8</v>
      </c>
      <c r="L71" s="9">
        <v>10</v>
      </c>
      <c r="M71" s="13"/>
      <c r="Q71" s="14"/>
    </row>
    <row r="72" s="2" customFormat="1" ht="30" customHeight="1" spans="1:17">
      <c r="A72" s="9" t="s">
        <v>205</v>
      </c>
      <c r="B72" s="9" t="s">
        <v>206</v>
      </c>
      <c r="C72" s="9" t="s">
        <v>23</v>
      </c>
      <c r="D72" s="9" t="s">
        <v>138</v>
      </c>
      <c r="E72" s="9" t="s">
        <v>184</v>
      </c>
      <c r="F72" s="11">
        <f t="shared" si="14"/>
        <v>25.34</v>
      </c>
      <c r="G72" s="12">
        <v>50.46</v>
      </c>
      <c r="H72" s="10">
        <f t="shared" si="15"/>
        <v>75.8</v>
      </c>
      <c r="I72" s="9">
        <v>11</v>
      </c>
      <c r="J72" s="9" t="s">
        <v>98</v>
      </c>
      <c r="K72" s="9">
        <v>12</v>
      </c>
      <c r="L72" s="9">
        <v>11</v>
      </c>
      <c r="M72" s="13"/>
      <c r="Q72" s="14"/>
    </row>
    <row r="73" s="2" customFormat="1" ht="30" customHeight="1" spans="1:17">
      <c r="A73" s="9"/>
      <c r="B73" s="9"/>
      <c r="C73" s="9"/>
      <c r="D73" s="9"/>
      <c r="E73" s="9"/>
      <c r="F73" s="11"/>
      <c r="G73" s="12"/>
      <c r="H73" s="10"/>
      <c r="I73" s="9"/>
      <c r="J73" s="9"/>
      <c r="K73" s="9"/>
      <c r="L73" s="9"/>
      <c r="M73" s="13"/>
      <c r="Q73" s="14"/>
    </row>
    <row r="74" s="2" customFormat="1" ht="30" customHeight="1" spans="1:17">
      <c r="A74" s="9" t="s">
        <v>207</v>
      </c>
      <c r="B74" s="9" t="s">
        <v>208</v>
      </c>
      <c r="C74" s="9" t="s">
        <v>17</v>
      </c>
      <c r="D74" s="9" t="s">
        <v>209</v>
      </c>
      <c r="E74" s="9" t="s">
        <v>210</v>
      </c>
      <c r="F74" s="11">
        <f t="shared" ref="F74:F78" si="16">E74*0.4</f>
        <v>31.26</v>
      </c>
      <c r="G74" s="12">
        <v>52.2</v>
      </c>
      <c r="H74" s="10">
        <f t="shared" ref="H74:H78" si="17">F74+G74</f>
        <v>83.46</v>
      </c>
      <c r="I74" s="9">
        <v>5</v>
      </c>
      <c r="J74" s="9" t="s">
        <v>20</v>
      </c>
      <c r="K74" s="9">
        <v>6</v>
      </c>
      <c r="L74" s="9">
        <v>1</v>
      </c>
      <c r="M74" s="13"/>
      <c r="Q74" s="14"/>
    </row>
    <row r="75" s="2" customFormat="1" ht="30" customHeight="1" spans="1:17">
      <c r="A75" s="9" t="s">
        <v>211</v>
      </c>
      <c r="B75" s="9" t="s">
        <v>212</v>
      </c>
      <c r="C75" s="9" t="s">
        <v>17</v>
      </c>
      <c r="D75" s="9" t="s">
        <v>209</v>
      </c>
      <c r="E75" s="9" t="s">
        <v>213</v>
      </c>
      <c r="F75" s="11">
        <f t="shared" si="16"/>
        <v>29.72</v>
      </c>
      <c r="G75" s="12">
        <v>52.968</v>
      </c>
      <c r="H75" s="10">
        <f t="shared" si="17"/>
        <v>82.688</v>
      </c>
      <c r="I75" s="9">
        <v>5</v>
      </c>
      <c r="J75" s="9" t="s">
        <v>41</v>
      </c>
      <c r="K75" s="9">
        <v>1</v>
      </c>
      <c r="L75" s="9">
        <v>2</v>
      </c>
      <c r="M75" s="13"/>
      <c r="Q75" s="14"/>
    </row>
    <row r="76" s="2" customFormat="1" ht="30" customHeight="1" spans="1:17">
      <c r="A76" s="9" t="s">
        <v>214</v>
      </c>
      <c r="B76" s="9" t="s">
        <v>215</v>
      </c>
      <c r="C76" s="9" t="s">
        <v>17</v>
      </c>
      <c r="D76" s="9" t="s">
        <v>209</v>
      </c>
      <c r="E76" s="9" t="s">
        <v>216</v>
      </c>
      <c r="F76" s="11">
        <f t="shared" si="16"/>
        <v>29.42</v>
      </c>
      <c r="G76" s="12">
        <v>52.932</v>
      </c>
      <c r="H76" s="10">
        <f t="shared" si="17"/>
        <v>82.352</v>
      </c>
      <c r="I76" s="9">
        <v>5</v>
      </c>
      <c r="J76" s="9" t="s">
        <v>45</v>
      </c>
      <c r="K76" s="9">
        <v>2</v>
      </c>
      <c r="L76" s="9">
        <v>3</v>
      </c>
      <c r="M76" s="13"/>
      <c r="Q76" s="14"/>
    </row>
    <row r="77" s="2" customFormat="1" ht="30" customHeight="1" spans="1:17">
      <c r="A77" s="9" t="s">
        <v>217</v>
      </c>
      <c r="B77" s="9" t="s">
        <v>218</v>
      </c>
      <c r="C77" s="9" t="s">
        <v>17</v>
      </c>
      <c r="D77" s="9" t="s">
        <v>209</v>
      </c>
      <c r="E77" s="9" t="s">
        <v>135</v>
      </c>
      <c r="F77" s="11">
        <f t="shared" si="16"/>
        <v>29.16</v>
      </c>
      <c r="G77" s="12">
        <v>52.596</v>
      </c>
      <c r="H77" s="10">
        <f t="shared" si="17"/>
        <v>81.756</v>
      </c>
      <c r="I77" s="9">
        <v>5</v>
      </c>
      <c r="J77" s="9" t="s">
        <v>54</v>
      </c>
      <c r="K77" s="9">
        <v>3</v>
      </c>
      <c r="L77" s="9">
        <v>4</v>
      </c>
      <c r="M77" s="13"/>
      <c r="Q77" s="14"/>
    </row>
    <row r="78" s="2" customFormat="1" ht="30" customHeight="1" spans="1:17">
      <c r="A78" s="9" t="s">
        <v>219</v>
      </c>
      <c r="B78" s="9" t="s">
        <v>220</v>
      </c>
      <c r="C78" s="9" t="s">
        <v>17</v>
      </c>
      <c r="D78" s="9" t="s">
        <v>209</v>
      </c>
      <c r="E78" s="9" t="s">
        <v>221</v>
      </c>
      <c r="F78" s="11">
        <f t="shared" si="16"/>
        <v>29.04</v>
      </c>
      <c r="G78" s="12">
        <v>52.08</v>
      </c>
      <c r="H78" s="10">
        <f t="shared" si="17"/>
        <v>81.12</v>
      </c>
      <c r="I78" s="9">
        <v>5</v>
      </c>
      <c r="J78" s="9" t="s">
        <v>69</v>
      </c>
      <c r="K78" s="9">
        <v>7</v>
      </c>
      <c r="L78" s="9">
        <v>5</v>
      </c>
      <c r="M78" s="13"/>
      <c r="Q78" s="14"/>
    </row>
    <row r="79" s="2" customFormat="1" ht="30" customHeight="1" spans="1:17">
      <c r="A79" s="9"/>
      <c r="B79" s="9"/>
      <c r="C79" s="9"/>
      <c r="D79" s="9"/>
      <c r="E79" s="9"/>
      <c r="F79" s="11"/>
      <c r="G79" s="12"/>
      <c r="H79" s="10"/>
      <c r="I79" s="9"/>
      <c r="J79" s="9"/>
      <c r="K79" s="9"/>
      <c r="L79" s="9"/>
      <c r="M79" s="13"/>
      <c r="Q79" s="14"/>
    </row>
    <row r="80" s="2" customFormat="1" ht="30" customHeight="1" spans="1:17">
      <c r="A80" s="9" t="s">
        <v>222</v>
      </c>
      <c r="B80" s="9" t="s">
        <v>223</v>
      </c>
      <c r="C80" s="9" t="s">
        <v>23</v>
      </c>
      <c r="D80" s="9" t="s">
        <v>209</v>
      </c>
      <c r="E80" s="9" t="s">
        <v>171</v>
      </c>
      <c r="F80" s="11">
        <f t="shared" ref="F80:F85" si="18">E80*0.4</f>
        <v>28.5</v>
      </c>
      <c r="G80" s="12">
        <v>53.52</v>
      </c>
      <c r="H80" s="10">
        <f t="shared" ref="H80:H85" si="19">F80+G80</f>
        <v>82.02</v>
      </c>
      <c r="I80" s="9">
        <v>6</v>
      </c>
      <c r="J80" s="9" t="s">
        <v>37</v>
      </c>
      <c r="K80" s="9">
        <v>1</v>
      </c>
      <c r="L80" s="9">
        <v>1</v>
      </c>
      <c r="M80" s="13"/>
      <c r="Q80" s="14"/>
    </row>
    <row r="81" s="2" customFormat="1" ht="30" customHeight="1" spans="1:17">
      <c r="A81" s="9" t="s">
        <v>224</v>
      </c>
      <c r="B81" s="9" t="s">
        <v>225</v>
      </c>
      <c r="C81" s="9" t="s">
        <v>23</v>
      </c>
      <c r="D81" s="9" t="s">
        <v>209</v>
      </c>
      <c r="E81" s="9" t="s">
        <v>226</v>
      </c>
      <c r="F81" s="11">
        <f t="shared" si="18"/>
        <v>29.68</v>
      </c>
      <c r="G81" s="12">
        <v>52.008</v>
      </c>
      <c r="H81" s="10">
        <f t="shared" si="19"/>
        <v>81.688</v>
      </c>
      <c r="I81" s="9">
        <v>6</v>
      </c>
      <c r="J81" s="9" t="s">
        <v>20</v>
      </c>
      <c r="K81" s="9">
        <v>6</v>
      </c>
      <c r="L81" s="9">
        <v>2</v>
      </c>
      <c r="M81" s="13"/>
      <c r="Q81" s="14"/>
    </row>
    <row r="82" s="2" customFormat="1" ht="30" customHeight="1" spans="1:17">
      <c r="A82" s="9" t="s">
        <v>227</v>
      </c>
      <c r="B82" s="9" t="s">
        <v>228</v>
      </c>
      <c r="C82" s="9" t="s">
        <v>23</v>
      </c>
      <c r="D82" s="9" t="s">
        <v>209</v>
      </c>
      <c r="E82" s="9" t="s">
        <v>229</v>
      </c>
      <c r="F82" s="11">
        <f t="shared" si="18"/>
        <v>28.16</v>
      </c>
      <c r="G82" s="12">
        <v>52.92</v>
      </c>
      <c r="H82" s="10">
        <f t="shared" si="19"/>
        <v>81.08</v>
      </c>
      <c r="I82" s="9">
        <v>6</v>
      </c>
      <c r="J82" s="9" t="s">
        <v>45</v>
      </c>
      <c r="K82" s="9">
        <v>2</v>
      </c>
      <c r="L82" s="9">
        <v>3</v>
      </c>
      <c r="M82" s="13"/>
      <c r="Q82" s="14"/>
    </row>
    <row r="83" s="2" customFormat="1" ht="30" customHeight="1" spans="1:17">
      <c r="A83" s="9" t="s">
        <v>230</v>
      </c>
      <c r="B83" s="9" t="s">
        <v>231</v>
      </c>
      <c r="C83" s="9" t="s">
        <v>23</v>
      </c>
      <c r="D83" s="9" t="s">
        <v>209</v>
      </c>
      <c r="E83" s="9" t="s">
        <v>232</v>
      </c>
      <c r="F83" s="11">
        <f t="shared" si="18"/>
        <v>28.32</v>
      </c>
      <c r="G83" s="12">
        <v>51.984</v>
      </c>
      <c r="H83" s="10">
        <f t="shared" si="19"/>
        <v>80.304</v>
      </c>
      <c r="I83" s="9">
        <v>6</v>
      </c>
      <c r="J83" s="9" t="s">
        <v>41</v>
      </c>
      <c r="K83" s="9">
        <v>7</v>
      </c>
      <c r="L83" s="9">
        <v>4</v>
      </c>
      <c r="M83" s="13"/>
      <c r="Q83" s="14"/>
    </row>
    <row r="84" s="2" customFormat="1" ht="30" customHeight="1" spans="1:17">
      <c r="A84" s="9" t="s">
        <v>233</v>
      </c>
      <c r="B84" s="9" t="s">
        <v>234</v>
      </c>
      <c r="C84" s="9" t="s">
        <v>23</v>
      </c>
      <c r="D84" s="9" t="s">
        <v>209</v>
      </c>
      <c r="E84" s="9" t="s">
        <v>235</v>
      </c>
      <c r="F84" s="11">
        <f t="shared" si="18"/>
        <v>27.94</v>
      </c>
      <c r="G84" s="12">
        <v>52.092</v>
      </c>
      <c r="H84" s="10">
        <f t="shared" si="19"/>
        <v>80.032</v>
      </c>
      <c r="I84" s="9">
        <v>6</v>
      </c>
      <c r="J84" s="9" t="s">
        <v>58</v>
      </c>
      <c r="K84" s="9">
        <v>4</v>
      </c>
      <c r="L84" s="9">
        <v>5</v>
      </c>
      <c r="M84" s="13"/>
      <c r="Q84" s="14"/>
    </row>
    <row r="85" s="2" customFormat="1" ht="30" customHeight="1" spans="1:17">
      <c r="A85" s="9" t="s">
        <v>236</v>
      </c>
      <c r="B85" s="9" t="s">
        <v>237</v>
      </c>
      <c r="C85" s="9" t="s">
        <v>23</v>
      </c>
      <c r="D85" s="9" t="s">
        <v>209</v>
      </c>
      <c r="E85" s="9" t="s">
        <v>238</v>
      </c>
      <c r="F85" s="11">
        <f t="shared" si="18"/>
        <v>27.96</v>
      </c>
      <c r="G85" s="12">
        <v>52.068</v>
      </c>
      <c r="H85" s="10">
        <f t="shared" si="19"/>
        <v>80.028</v>
      </c>
      <c r="I85" s="9">
        <v>6</v>
      </c>
      <c r="J85" s="9" t="s">
        <v>54</v>
      </c>
      <c r="K85" s="9">
        <v>5</v>
      </c>
      <c r="L85" s="9">
        <v>6</v>
      </c>
      <c r="M85" s="13"/>
      <c r="Q85" s="14"/>
    </row>
    <row r="86" s="2" customFormat="1" ht="30" customHeight="1" spans="1:17">
      <c r="A86" s="9"/>
      <c r="B86" s="9"/>
      <c r="C86" s="9"/>
      <c r="D86" s="9"/>
      <c r="E86" s="9"/>
      <c r="F86" s="11"/>
      <c r="G86" s="12"/>
      <c r="H86" s="10"/>
      <c r="I86" s="9"/>
      <c r="J86" s="9"/>
      <c r="K86" s="9"/>
      <c r="L86" s="9"/>
      <c r="M86" s="13"/>
      <c r="Q86" s="14"/>
    </row>
    <row r="87" s="2" customFormat="1" ht="30" customHeight="1" spans="1:17">
      <c r="A87" s="9" t="s">
        <v>239</v>
      </c>
      <c r="B87" s="9" t="s">
        <v>240</v>
      </c>
      <c r="C87" s="9" t="s">
        <v>17</v>
      </c>
      <c r="D87" s="9" t="s">
        <v>241</v>
      </c>
      <c r="E87" s="9" t="s">
        <v>242</v>
      </c>
      <c r="F87" s="11">
        <f t="shared" ref="F87:F94" si="20">E87*0.4</f>
        <v>23.92</v>
      </c>
      <c r="G87" s="12">
        <v>48.672</v>
      </c>
      <c r="H87" s="10">
        <f t="shared" ref="H87:H94" si="21">F87+G87</f>
        <v>72.592</v>
      </c>
      <c r="I87" s="9">
        <v>1</v>
      </c>
      <c r="J87" s="9" t="s">
        <v>20</v>
      </c>
      <c r="K87" s="9">
        <v>1</v>
      </c>
      <c r="L87" s="9">
        <v>1</v>
      </c>
      <c r="M87" s="13"/>
      <c r="Q87" s="14"/>
    </row>
    <row r="88" s="2" customFormat="1" ht="30" customHeight="1" spans="1:17">
      <c r="A88" s="9"/>
      <c r="B88" s="9"/>
      <c r="C88" s="9"/>
      <c r="D88" s="9"/>
      <c r="E88" s="9"/>
      <c r="F88" s="11"/>
      <c r="G88" s="12"/>
      <c r="H88" s="10"/>
      <c r="I88" s="9"/>
      <c r="J88" s="9"/>
      <c r="K88" s="9"/>
      <c r="L88" s="9"/>
      <c r="M88" s="13"/>
      <c r="Q88" s="14"/>
    </row>
    <row r="89" s="2" customFormat="1" ht="30" customHeight="1" spans="1:17">
      <c r="A89" s="9" t="s">
        <v>243</v>
      </c>
      <c r="B89" s="9" t="s">
        <v>244</v>
      </c>
      <c r="C89" s="9" t="s">
        <v>23</v>
      </c>
      <c r="D89" s="9" t="s">
        <v>245</v>
      </c>
      <c r="E89" s="9" t="s">
        <v>112</v>
      </c>
      <c r="F89" s="11">
        <f>E89*0.4</f>
        <v>28.64</v>
      </c>
      <c r="G89" s="12">
        <v>52.356</v>
      </c>
      <c r="H89" s="10">
        <f>F89+G89</f>
        <v>80.996</v>
      </c>
      <c r="I89" s="9">
        <v>1</v>
      </c>
      <c r="J89" s="9" t="s">
        <v>20</v>
      </c>
      <c r="K89" s="9">
        <v>1</v>
      </c>
      <c r="L89" s="9">
        <v>1</v>
      </c>
      <c r="M89" s="13"/>
      <c r="Q89" s="14"/>
    </row>
    <row r="90" s="2" customFormat="1" ht="30" customHeight="1" spans="1:17">
      <c r="A90" s="9"/>
      <c r="B90" s="9"/>
      <c r="C90" s="9"/>
      <c r="D90" s="9"/>
      <c r="E90" s="9"/>
      <c r="F90" s="11"/>
      <c r="G90" s="12"/>
      <c r="H90" s="10"/>
      <c r="I90" s="9"/>
      <c r="J90" s="9"/>
      <c r="K90" s="9"/>
      <c r="L90" s="9"/>
      <c r="M90" s="13"/>
      <c r="Q90" s="14"/>
    </row>
    <row r="91" s="2" customFormat="1" ht="30" customHeight="1" spans="1:17">
      <c r="A91" s="9" t="s">
        <v>246</v>
      </c>
      <c r="B91" s="9" t="s">
        <v>247</v>
      </c>
      <c r="C91" s="9" t="s">
        <v>23</v>
      </c>
      <c r="D91" s="9" t="s">
        <v>241</v>
      </c>
      <c r="E91" s="9" t="s">
        <v>248</v>
      </c>
      <c r="F91" s="11">
        <f>E91*0.4</f>
        <v>31.24</v>
      </c>
      <c r="G91" s="12">
        <v>50.34</v>
      </c>
      <c r="H91" s="10">
        <f>F91+G91</f>
        <v>81.58</v>
      </c>
      <c r="I91" s="9">
        <v>4</v>
      </c>
      <c r="J91" s="9" t="s">
        <v>20</v>
      </c>
      <c r="K91" s="9">
        <v>3</v>
      </c>
      <c r="L91" s="9">
        <v>1</v>
      </c>
      <c r="M91" s="13"/>
      <c r="Q91" s="14"/>
    </row>
    <row r="92" s="2" customFormat="1" ht="30" customHeight="1" spans="1:17">
      <c r="A92" s="9" t="s">
        <v>249</v>
      </c>
      <c r="B92" s="9" t="s">
        <v>250</v>
      </c>
      <c r="C92" s="9" t="s">
        <v>23</v>
      </c>
      <c r="D92" s="9" t="s">
        <v>241</v>
      </c>
      <c r="E92" s="9" t="s">
        <v>251</v>
      </c>
      <c r="F92" s="11">
        <f>E92*0.4</f>
        <v>28.18</v>
      </c>
      <c r="G92" s="12">
        <v>50.244</v>
      </c>
      <c r="H92" s="10">
        <f>F92+G92</f>
        <v>78.424</v>
      </c>
      <c r="I92" s="9">
        <v>4</v>
      </c>
      <c r="J92" s="9" t="s">
        <v>41</v>
      </c>
      <c r="K92" s="9">
        <v>4</v>
      </c>
      <c r="L92" s="9">
        <v>2</v>
      </c>
      <c r="M92" s="13"/>
      <c r="Q92" s="14"/>
    </row>
    <row r="93" s="2" customFormat="1" ht="30" customHeight="1" spans="1:17">
      <c r="A93" s="9" t="s">
        <v>252</v>
      </c>
      <c r="B93" s="9" t="s">
        <v>253</v>
      </c>
      <c r="C93" s="9" t="s">
        <v>23</v>
      </c>
      <c r="D93" s="9" t="s">
        <v>241</v>
      </c>
      <c r="E93" s="9" t="s">
        <v>254</v>
      </c>
      <c r="F93" s="11">
        <f>E93*0.4</f>
        <v>26.8</v>
      </c>
      <c r="G93" s="12">
        <v>50.484</v>
      </c>
      <c r="H93" s="10">
        <f>F93+G93</f>
        <v>77.284</v>
      </c>
      <c r="I93" s="9">
        <v>4</v>
      </c>
      <c r="J93" s="9" t="s">
        <v>54</v>
      </c>
      <c r="K93" s="9">
        <v>2</v>
      </c>
      <c r="L93" s="9">
        <v>3</v>
      </c>
      <c r="M93" s="13"/>
      <c r="Q93" s="14"/>
    </row>
    <row r="94" s="2" customFormat="1" ht="30" customHeight="1" spans="1:17">
      <c r="A94" s="9" t="s">
        <v>255</v>
      </c>
      <c r="B94" s="9" t="s">
        <v>256</v>
      </c>
      <c r="C94" s="9" t="s">
        <v>23</v>
      </c>
      <c r="D94" s="9" t="s">
        <v>241</v>
      </c>
      <c r="E94" s="9" t="s">
        <v>257</v>
      </c>
      <c r="F94" s="11">
        <f>E94*0.4</f>
        <v>25.78</v>
      </c>
      <c r="G94" s="12">
        <v>51.072</v>
      </c>
      <c r="H94" s="10">
        <f>F94+G94</f>
        <v>76.852</v>
      </c>
      <c r="I94" s="9">
        <v>4</v>
      </c>
      <c r="J94" s="9" t="s">
        <v>58</v>
      </c>
      <c r="K94" s="9">
        <v>1</v>
      </c>
      <c r="L94" s="9">
        <v>4</v>
      </c>
      <c r="M94" s="13"/>
      <c r="Q94" s="14"/>
    </row>
    <row r="95" s="2" customFormat="1" ht="30" customHeight="1" spans="1:17">
      <c r="A95" s="9"/>
      <c r="B95" s="9"/>
      <c r="C95" s="9"/>
      <c r="D95" s="9"/>
      <c r="E95" s="9"/>
      <c r="F95" s="11"/>
      <c r="G95" s="12"/>
      <c r="H95" s="10"/>
      <c r="I95" s="9"/>
      <c r="J95" s="9"/>
      <c r="K95" s="9"/>
      <c r="L95" s="9"/>
      <c r="M95" s="13"/>
      <c r="Q95" s="14"/>
    </row>
    <row r="96" s="2" customFormat="1" ht="30" customHeight="1" spans="1:17">
      <c r="A96" s="9" t="s">
        <v>258</v>
      </c>
      <c r="B96" s="9" t="s">
        <v>259</v>
      </c>
      <c r="C96" s="9" t="s">
        <v>23</v>
      </c>
      <c r="D96" s="9" t="s">
        <v>260</v>
      </c>
      <c r="E96" s="9" t="s">
        <v>64</v>
      </c>
      <c r="F96" s="11">
        <f t="shared" ref="F96:F102" si="22">E96*0.4</f>
        <v>28.1</v>
      </c>
      <c r="G96" s="12">
        <v>50.892</v>
      </c>
      <c r="H96" s="10">
        <f t="shared" ref="H96:H102" si="23">F96+G96</f>
        <v>78.992</v>
      </c>
      <c r="I96" s="9">
        <v>1</v>
      </c>
      <c r="J96" s="9" t="s">
        <v>20</v>
      </c>
      <c r="K96" s="9">
        <v>1</v>
      </c>
      <c r="L96" s="9">
        <v>1</v>
      </c>
      <c r="M96" s="13"/>
      <c r="Q96" s="14"/>
    </row>
    <row r="97" s="2" customFormat="1" ht="30" customHeight="1" spans="1:17">
      <c r="A97" s="9"/>
      <c r="B97" s="9"/>
      <c r="C97" s="9"/>
      <c r="D97" s="9"/>
      <c r="E97" s="9"/>
      <c r="F97" s="11"/>
      <c r="G97" s="12"/>
      <c r="H97" s="10"/>
      <c r="I97" s="9"/>
      <c r="J97" s="9"/>
      <c r="K97" s="9"/>
      <c r="L97" s="9"/>
      <c r="M97" s="13"/>
      <c r="Q97" s="14"/>
    </row>
    <row r="98" s="2" customFormat="1" ht="30" customHeight="1" spans="1:17">
      <c r="A98" s="9" t="s">
        <v>261</v>
      </c>
      <c r="B98" s="9" t="s">
        <v>262</v>
      </c>
      <c r="C98" s="9" t="s">
        <v>23</v>
      </c>
      <c r="D98" s="9" t="s">
        <v>263</v>
      </c>
      <c r="E98" s="9" t="s">
        <v>264</v>
      </c>
      <c r="F98" s="11">
        <f>E98*0.4</f>
        <v>28.48</v>
      </c>
      <c r="G98" s="12">
        <v>52.86</v>
      </c>
      <c r="H98" s="10">
        <f>F98+G98</f>
        <v>81.34</v>
      </c>
      <c r="I98" s="9">
        <v>5</v>
      </c>
      <c r="J98" s="9" t="s">
        <v>20</v>
      </c>
      <c r="K98" s="9">
        <v>2</v>
      </c>
      <c r="L98" s="9">
        <v>1</v>
      </c>
      <c r="M98" s="13"/>
      <c r="Q98" s="14"/>
    </row>
    <row r="99" s="2" customFormat="1" ht="30" customHeight="1" spans="1:17">
      <c r="A99" s="9" t="s">
        <v>265</v>
      </c>
      <c r="B99" s="9" t="s">
        <v>266</v>
      </c>
      <c r="C99" s="9" t="s">
        <v>23</v>
      </c>
      <c r="D99" s="9" t="s">
        <v>263</v>
      </c>
      <c r="E99" s="9" t="s">
        <v>267</v>
      </c>
      <c r="F99" s="11">
        <f>E99*0.4</f>
        <v>27</v>
      </c>
      <c r="G99" s="12">
        <v>53.124</v>
      </c>
      <c r="H99" s="10">
        <f>F99+G99</f>
        <v>80.124</v>
      </c>
      <c r="I99" s="9">
        <v>5</v>
      </c>
      <c r="J99" s="9" t="s">
        <v>268</v>
      </c>
      <c r="K99" s="9">
        <v>1</v>
      </c>
      <c r="L99" s="9">
        <v>2</v>
      </c>
      <c r="M99" s="13"/>
      <c r="Q99" s="14"/>
    </row>
    <row r="100" s="2" customFormat="1" ht="30" customHeight="1" spans="1:17">
      <c r="A100" s="9" t="s">
        <v>269</v>
      </c>
      <c r="B100" s="9" t="s">
        <v>270</v>
      </c>
      <c r="C100" s="9" t="s">
        <v>23</v>
      </c>
      <c r="D100" s="9" t="s">
        <v>263</v>
      </c>
      <c r="E100" s="9" t="s">
        <v>271</v>
      </c>
      <c r="F100" s="11">
        <f>E100*0.4</f>
        <v>27.72</v>
      </c>
      <c r="G100" s="12">
        <v>51.96</v>
      </c>
      <c r="H100" s="10">
        <f>F100+G100</f>
        <v>79.68</v>
      </c>
      <c r="I100" s="9">
        <v>5</v>
      </c>
      <c r="J100" s="9" t="s">
        <v>54</v>
      </c>
      <c r="K100" s="9">
        <v>4</v>
      </c>
      <c r="L100" s="9">
        <v>3</v>
      </c>
      <c r="M100" s="13"/>
      <c r="Q100" s="14"/>
    </row>
    <row r="101" s="2" customFormat="1" ht="30" customHeight="1" spans="1:17">
      <c r="A101" s="9" t="s">
        <v>272</v>
      </c>
      <c r="B101" s="9" t="s">
        <v>273</v>
      </c>
      <c r="C101" s="9" t="s">
        <v>23</v>
      </c>
      <c r="D101" s="9" t="s">
        <v>263</v>
      </c>
      <c r="E101" s="9" t="s">
        <v>274</v>
      </c>
      <c r="F101" s="11">
        <f>E101*0.4</f>
        <v>27.82</v>
      </c>
      <c r="G101" s="12">
        <v>51.564</v>
      </c>
      <c r="H101" s="10">
        <f>F101+G101</f>
        <v>79.384</v>
      </c>
      <c r="I101" s="9">
        <v>5</v>
      </c>
      <c r="J101" s="9" t="s">
        <v>45</v>
      </c>
      <c r="K101" s="9">
        <v>6</v>
      </c>
      <c r="L101" s="9">
        <v>4</v>
      </c>
      <c r="M101" s="13"/>
      <c r="Q101" s="14"/>
    </row>
    <row r="102" s="2" customFormat="1" ht="30" customHeight="1" spans="1:17">
      <c r="A102" s="9" t="s">
        <v>275</v>
      </c>
      <c r="B102" s="9" t="s">
        <v>276</v>
      </c>
      <c r="C102" s="9" t="s">
        <v>23</v>
      </c>
      <c r="D102" s="9" t="s">
        <v>263</v>
      </c>
      <c r="E102" s="9" t="s">
        <v>277</v>
      </c>
      <c r="F102" s="11">
        <f>E102*0.4</f>
        <v>27.62</v>
      </c>
      <c r="G102" s="12">
        <v>51.732</v>
      </c>
      <c r="H102" s="10">
        <f>F102+G102</f>
        <v>79.352</v>
      </c>
      <c r="I102" s="9">
        <v>5</v>
      </c>
      <c r="J102" s="9" t="s">
        <v>69</v>
      </c>
      <c r="K102" s="9">
        <v>5</v>
      </c>
      <c r="L102" s="9">
        <v>5</v>
      </c>
      <c r="M102" s="13"/>
      <c r="Q102" s="14"/>
    </row>
    <row r="103" s="2" customFormat="1" ht="30" customHeight="1" spans="1:17">
      <c r="A103" s="9"/>
      <c r="B103" s="9"/>
      <c r="C103" s="9"/>
      <c r="D103" s="9"/>
      <c r="E103" s="9"/>
      <c r="F103" s="11"/>
      <c r="G103" s="12"/>
      <c r="H103" s="10"/>
      <c r="I103" s="9"/>
      <c r="J103" s="9"/>
      <c r="K103" s="9"/>
      <c r="L103" s="9"/>
      <c r="M103" s="13"/>
      <c r="Q103" s="14"/>
    </row>
    <row r="104" s="2" customFormat="1" ht="30" customHeight="1" spans="1:17">
      <c r="A104" s="9" t="s">
        <v>278</v>
      </c>
      <c r="B104" s="9" t="s">
        <v>279</v>
      </c>
      <c r="C104" s="9" t="s">
        <v>23</v>
      </c>
      <c r="D104" s="9" t="s">
        <v>280</v>
      </c>
      <c r="E104" s="9" t="s">
        <v>281</v>
      </c>
      <c r="F104" s="11">
        <f t="shared" ref="F104:F108" si="24">E104*0.4</f>
        <v>25.72</v>
      </c>
      <c r="G104" s="12">
        <v>52.56</v>
      </c>
      <c r="H104" s="10">
        <f t="shared" ref="H104:H108" si="25">F104+G104</f>
        <v>78.28</v>
      </c>
      <c r="I104" s="9">
        <v>2</v>
      </c>
      <c r="J104" s="9" t="s">
        <v>20</v>
      </c>
      <c r="K104" s="9">
        <v>1</v>
      </c>
      <c r="L104" s="9">
        <v>1</v>
      </c>
      <c r="M104" s="13"/>
      <c r="Q104" s="14"/>
    </row>
    <row r="105" s="2" customFormat="1" ht="30" customHeight="1" spans="1:17">
      <c r="A105" s="9" t="s">
        <v>282</v>
      </c>
      <c r="B105" s="9" t="s">
        <v>283</v>
      </c>
      <c r="C105" s="9" t="s">
        <v>23</v>
      </c>
      <c r="D105" s="9" t="s">
        <v>280</v>
      </c>
      <c r="E105" s="9" t="s">
        <v>284</v>
      </c>
      <c r="F105" s="11">
        <f t="shared" si="24"/>
        <v>24.92</v>
      </c>
      <c r="G105" s="12">
        <v>51.936</v>
      </c>
      <c r="H105" s="10">
        <f t="shared" si="25"/>
        <v>76.856</v>
      </c>
      <c r="I105" s="9">
        <v>2</v>
      </c>
      <c r="J105" s="9" t="s">
        <v>54</v>
      </c>
      <c r="K105" s="9">
        <v>2</v>
      </c>
      <c r="L105" s="9">
        <v>2</v>
      </c>
      <c r="M105" s="13"/>
      <c r="Q105" s="14"/>
    </row>
    <row r="106" s="2" customFormat="1" ht="30" customHeight="1" spans="1:17">
      <c r="A106" s="9"/>
      <c r="B106" s="9"/>
      <c r="C106" s="9"/>
      <c r="D106" s="9"/>
      <c r="E106" s="9"/>
      <c r="F106" s="11"/>
      <c r="G106" s="12"/>
      <c r="H106" s="10"/>
      <c r="I106" s="9"/>
      <c r="J106" s="9"/>
      <c r="K106" s="9"/>
      <c r="L106" s="9"/>
      <c r="M106" s="13"/>
      <c r="Q106" s="14"/>
    </row>
    <row r="107" s="2" customFormat="1" ht="30" customHeight="1" spans="1:17">
      <c r="A107" s="9" t="s">
        <v>285</v>
      </c>
      <c r="B107" s="9" t="s">
        <v>286</v>
      </c>
      <c r="C107" s="9" t="s">
        <v>23</v>
      </c>
      <c r="D107" s="9" t="s">
        <v>287</v>
      </c>
      <c r="E107" s="9" t="s">
        <v>288</v>
      </c>
      <c r="F107" s="11">
        <f>E107*0.4</f>
        <v>28.04</v>
      </c>
      <c r="G107" s="12">
        <v>53.136</v>
      </c>
      <c r="H107" s="10">
        <f>F107+G107</f>
        <v>81.176</v>
      </c>
      <c r="I107" s="9">
        <v>2</v>
      </c>
      <c r="J107" s="9" t="s">
        <v>41</v>
      </c>
      <c r="K107" s="9">
        <v>1</v>
      </c>
      <c r="L107" s="9">
        <v>1</v>
      </c>
      <c r="M107" s="13"/>
      <c r="Q107" s="14"/>
    </row>
    <row r="108" s="2" customFormat="1" ht="30" customHeight="1" spans="1:17">
      <c r="A108" s="9" t="s">
        <v>289</v>
      </c>
      <c r="B108" s="9" t="s">
        <v>290</v>
      </c>
      <c r="C108" s="9" t="s">
        <v>23</v>
      </c>
      <c r="D108" s="9" t="s">
        <v>287</v>
      </c>
      <c r="E108" s="9" t="s">
        <v>57</v>
      </c>
      <c r="F108" s="11">
        <f>E108*0.4</f>
        <v>28.8</v>
      </c>
      <c r="G108" s="12">
        <v>52.296</v>
      </c>
      <c r="H108" s="10">
        <f>F108+G108</f>
        <v>81.096</v>
      </c>
      <c r="I108" s="9">
        <v>2</v>
      </c>
      <c r="J108" s="9" t="s">
        <v>37</v>
      </c>
      <c r="K108" s="9">
        <v>2</v>
      </c>
      <c r="L108" s="9">
        <v>2</v>
      </c>
      <c r="M108" s="13"/>
      <c r="Q108" s="14"/>
    </row>
  </sheetData>
  <mergeCells count="2">
    <mergeCell ref="A1:B1"/>
    <mergeCell ref="A2:M2"/>
  </mergeCells>
  <pageMargins left="0.2" right="0.159722222222222" top="0.559722222222222" bottom="0.559722222222222" header="0.5" footer="0.349305555555556"/>
  <pageSetup paperSize="9" orientation="portrait" horizontalDpi="300" verticalDpi="300"/>
  <headerFooter alignWithMargins="0">
    <oddFooter>&amp;C&amp;"宋体,常规"共&amp;"Arial,常规"&amp;N&amp;"宋体,常规"页&amp;"Arial,常规",&amp;"宋体,常规"第&amp;"Arial,常规"&amp;P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小书童-湖北中公教育</cp:lastModifiedBy>
  <dcterms:created xsi:type="dcterms:W3CDTF">2018-06-09T07:56:00Z</dcterms:created>
  <cp:lastPrinted>2019-07-09T02:21:00Z</cp:lastPrinted>
  <dcterms:modified xsi:type="dcterms:W3CDTF">2019-07-12T07:34:20Z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