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04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3" i="1"/>
  <c r="M3" s="1"/>
  <c r="K4"/>
  <c r="M4" s="1"/>
  <c r="K5"/>
  <c r="M5" s="1"/>
  <c r="K6"/>
  <c r="M6" s="1"/>
  <c r="K7"/>
  <c r="M7" s="1"/>
  <c r="K8"/>
  <c r="M8" s="1"/>
  <c r="K9"/>
  <c r="M9" s="1"/>
  <c r="K10"/>
  <c r="M10" s="1"/>
  <c r="K11"/>
  <c r="M11" s="1"/>
  <c r="K12"/>
  <c r="M12" s="1"/>
  <c r="K13"/>
  <c r="M13" s="1"/>
  <c r="K14"/>
  <c r="M14" s="1"/>
  <c r="K15"/>
  <c r="M15" s="1"/>
  <c r="K16"/>
  <c r="M16" s="1"/>
  <c r="K17"/>
  <c r="M17" s="1"/>
  <c r="K18"/>
  <c r="M18" s="1"/>
  <c r="K19"/>
  <c r="M19" s="1"/>
  <c r="K20"/>
  <c r="M20" s="1"/>
  <c r="K21"/>
  <c r="M21" s="1"/>
  <c r="K22"/>
  <c r="M22" s="1"/>
  <c r="K23"/>
  <c r="M23" s="1"/>
  <c r="K24"/>
  <c r="M24" s="1"/>
  <c r="K25"/>
  <c r="M25" s="1"/>
  <c r="K26"/>
  <c r="M26" s="1"/>
  <c r="K27"/>
  <c r="M27" s="1"/>
  <c r="K28"/>
  <c r="M28" s="1"/>
  <c r="K29"/>
  <c r="M29" s="1"/>
  <c r="K30"/>
  <c r="M30" s="1"/>
  <c r="K31"/>
  <c r="M31" s="1"/>
  <c r="K32"/>
  <c r="M32" s="1"/>
  <c r="K33"/>
  <c r="M33" s="1"/>
  <c r="K34"/>
  <c r="M34" s="1"/>
  <c r="K35"/>
  <c r="M35" s="1"/>
  <c r="K36"/>
  <c r="M36" s="1"/>
  <c r="K37"/>
  <c r="M37" s="1"/>
  <c r="K38"/>
  <c r="M38" s="1"/>
  <c r="K39"/>
  <c r="M39" s="1"/>
  <c r="K40"/>
  <c r="M40" s="1"/>
  <c r="K41"/>
  <c r="M41" s="1"/>
  <c r="K42"/>
  <c r="M42" s="1"/>
  <c r="K43"/>
  <c r="M43" s="1"/>
</calcChain>
</file>

<file path=xl/sharedStrings.xml><?xml version="1.0" encoding="utf-8"?>
<sst xmlns="http://schemas.openxmlformats.org/spreadsheetml/2006/main" count="173" uniqueCount="137">
  <si>
    <t>准考证号</t>
  </si>
  <si>
    <t>姓名</t>
  </si>
  <si>
    <t>职位代码</t>
  </si>
  <si>
    <t>职位计划</t>
  </si>
  <si>
    <t>职测分数</t>
  </si>
  <si>
    <t>综合分数</t>
  </si>
  <si>
    <t>笔试总分</t>
  </si>
  <si>
    <t>笔试折算分</t>
  </si>
  <si>
    <t>加分</t>
  </si>
  <si>
    <t>笔试折算最终成绩</t>
  </si>
  <si>
    <t>排名</t>
  </si>
  <si>
    <t>职位名称</t>
  </si>
  <si>
    <t>214229011703</t>
  </si>
  <si>
    <t>黄候</t>
  </si>
  <si>
    <t>14229010235493001</t>
  </si>
  <si>
    <t>神农架林区广播电视台</t>
  </si>
  <si>
    <t>记者</t>
  </si>
  <si>
    <t>214229011719</t>
  </si>
  <si>
    <t>肖庆兵</t>
  </si>
  <si>
    <t>214229011428</t>
  </si>
  <si>
    <t>骆自伟</t>
  </si>
  <si>
    <t>214229011502</t>
  </si>
  <si>
    <t>金芳</t>
  </si>
  <si>
    <t>14229010235493002</t>
  </si>
  <si>
    <t>编辑</t>
  </si>
  <si>
    <t>214229011530</t>
  </si>
  <si>
    <t>屈心炜</t>
  </si>
  <si>
    <t>214229011817</t>
  </si>
  <si>
    <t>李小龙</t>
  </si>
  <si>
    <t>214229011625</t>
  </si>
  <si>
    <t>吴冠宇</t>
  </si>
  <si>
    <t>14229010235493003</t>
  </si>
  <si>
    <t>广告策划</t>
  </si>
  <si>
    <t>214229011815</t>
  </si>
  <si>
    <t>解小双</t>
  </si>
  <si>
    <t>214229011621</t>
  </si>
  <si>
    <t>戢鑫</t>
  </si>
  <si>
    <t>214229011816</t>
  </si>
  <si>
    <t>柳静洁</t>
  </si>
  <si>
    <t>214229011626</t>
  </si>
  <si>
    <t>李阳</t>
  </si>
  <si>
    <t>14229010235493004</t>
  </si>
  <si>
    <t>广电技术员</t>
  </si>
  <si>
    <t>214229011529</t>
  </si>
  <si>
    <t>陈维东</t>
  </si>
  <si>
    <t>214229011515</t>
  </si>
  <si>
    <t>潘猛</t>
  </si>
  <si>
    <t>114229010330</t>
  </si>
  <si>
    <t>刘洁</t>
  </si>
  <si>
    <t>14229010236494001</t>
  </si>
  <si>
    <t>神农架林区木鱼镇财政所</t>
  </si>
  <si>
    <t>财政所工作人员</t>
  </si>
  <si>
    <t>114229010722</t>
  </si>
  <si>
    <t>任鑫萍</t>
  </si>
  <si>
    <t>114229010418</t>
  </si>
  <si>
    <t>熊仪</t>
  </si>
  <si>
    <t>114229010530</t>
  </si>
  <si>
    <t>祝丹</t>
  </si>
  <si>
    <t>14229010236495001</t>
  </si>
  <si>
    <t>神农架林区大九湖镇财政所</t>
  </si>
  <si>
    <t>114229010918</t>
  </si>
  <si>
    <t>魏玲</t>
  </si>
  <si>
    <t>114229010203</t>
  </si>
  <si>
    <t>刘江锋</t>
  </si>
  <si>
    <t>114229011013</t>
  </si>
  <si>
    <t>刘晨萌</t>
  </si>
  <si>
    <t>114229010104</t>
  </si>
  <si>
    <t>刘阳</t>
  </si>
  <si>
    <t>114229010916</t>
  </si>
  <si>
    <t>陈梦</t>
  </si>
  <si>
    <t>114229010407</t>
  </si>
  <si>
    <t>王欣如</t>
  </si>
  <si>
    <t>14229010236496001</t>
  </si>
  <si>
    <t>神农架林区宋洛乡财政所</t>
  </si>
  <si>
    <t>114229010829</t>
  </si>
  <si>
    <t>陈敬涛</t>
  </si>
  <si>
    <t>114229011030</t>
  </si>
  <si>
    <t>黄祎</t>
  </si>
  <si>
    <t>114229010105</t>
  </si>
  <si>
    <t>周梦莹</t>
  </si>
  <si>
    <t>524229012013</t>
  </si>
  <si>
    <t>樊仕</t>
  </si>
  <si>
    <t>14229010237497001</t>
  </si>
  <si>
    <t>神农架林区宋洛卫生院</t>
  </si>
  <si>
    <t>524229012010</t>
  </si>
  <si>
    <t>刘璐</t>
  </si>
  <si>
    <t>554229012005</t>
  </si>
  <si>
    <t>张瑛</t>
  </si>
  <si>
    <t>14229010237498001</t>
  </si>
  <si>
    <t>神农架林区下谷中心卫生院</t>
  </si>
  <si>
    <t>554229012011</t>
  </si>
  <si>
    <t>黄健波</t>
  </si>
  <si>
    <t>524229012008</t>
  </si>
  <si>
    <t>郑婷</t>
  </si>
  <si>
    <t>14229010237499001</t>
  </si>
  <si>
    <t>神农架林区中医院</t>
  </si>
  <si>
    <t>524229012003</t>
  </si>
  <si>
    <t>谭蓉</t>
  </si>
  <si>
    <t>14229010239500001</t>
  </si>
  <si>
    <t>114229010307</t>
  </si>
  <si>
    <t>庄少鸣</t>
  </si>
  <si>
    <t>114229010406</t>
  </si>
  <si>
    <t>王昊</t>
  </si>
  <si>
    <t>114229011201</t>
  </si>
  <si>
    <t>邱朦</t>
  </si>
  <si>
    <t>314229011903</t>
  </si>
  <si>
    <t>陆双霜</t>
  </si>
  <si>
    <t>14229010240501001</t>
  </si>
  <si>
    <t>314229011902</t>
  </si>
  <si>
    <t>王琼昌</t>
  </si>
  <si>
    <t>314229011910</t>
  </si>
  <si>
    <t>常桧霖</t>
  </si>
  <si>
    <t>314229011907</t>
  </si>
  <si>
    <t>黎有</t>
  </si>
  <si>
    <t>14229010240501002</t>
  </si>
  <si>
    <t>314229011904</t>
  </si>
  <si>
    <t>梅林</t>
  </si>
  <si>
    <t>314229011906</t>
  </si>
  <si>
    <t>陈智</t>
  </si>
  <si>
    <t>报考主管部门</t>
    <phoneticPr fontId="2" type="noConversion"/>
  </si>
  <si>
    <t>递补</t>
    <phoneticPr fontId="2" type="noConversion"/>
  </si>
  <si>
    <t>中共神农架林区党委宣传部</t>
    <phoneticPr fontId="2" type="noConversion"/>
  </si>
  <si>
    <t>神农架林区财政局</t>
    <phoneticPr fontId="2" type="noConversion"/>
  </si>
  <si>
    <t>神农架林区卫生计生委委员会</t>
    <phoneticPr fontId="2" type="noConversion"/>
  </si>
  <si>
    <t>神农架林区检验检测中心</t>
    <phoneticPr fontId="2" type="noConversion"/>
  </si>
  <si>
    <t>临床医疗</t>
    <phoneticPr fontId="2" type="noConversion"/>
  </si>
  <si>
    <t>检验</t>
    <phoneticPr fontId="2" type="noConversion"/>
  </si>
  <si>
    <t>检测员1</t>
    <phoneticPr fontId="2" type="noConversion"/>
  </si>
  <si>
    <t>检测员2</t>
    <phoneticPr fontId="2" type="noConversion"/>
  </si>
  <si>
    <t>备注</t>
    <phoneticPr fontId="2" type="noConversion"/>
  </si>
  <si>
    <t>报考单位</t>
    <phoneticPr fontId="2" type="noConversion"/>
  </si>
  <si>
    <t>临床医生</t>
    <phoneticPr fontId="2" type="noConversion"/>
  </si>
  <si>
    <t>递补</t>
    <phoneticPr fontId="2" type="noConversion"/>
  </si>
  <si>
    <t>神农架林区食品药品监督管理局</t>
    <phoneticPr fontId="2" type="noConversion"/>
  </si>
  <si>
    <t>神农架林区食品药品稽查局</t>
    <phoneticPr fontId="2" type="noConversion"/>
  </si>
  <si>
    <t>执法员</t>
    <phoneticPr fontId="2" type="noConversion"/>
  </si>
  <si>
    <r>
      <rPr>
        <b/>
        <sz val="18"/>
        <rFont val="宋体"/>
        <family val="3"/>
        <charset val="134"/>
      </rPr>
      <t>神农架林区</t>
    </r>
    <r>
      <rPr>
        <b/>
        <sz val="18"/>
        <rFont val="Arial"/>
        <family val="2"/>
      </rPr>
      <t>2018</t>
    </r>
    <r>
      <rPr>
        <b/>
        <sz val="18"/>
        <rFont val="宋体"/>
        <family val="3"/>
        <charset val="134"/>
      </rPr>
      <t>年事业单位公开招聘面试人员名单</t>
    </r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</si>
</sst>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0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b/>
      <sz val="18"/>
      <name val="Arial"/>
      <family val="2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7" fontId="1" fillId="0" borderId="11" xfId="0" applyNumberFormat="1" applyFont="1" applyFill="1" applyBorder="1" applyAlignment="1">
      <alignment horizontal="center"/>
    </xf>
    <xf numFmtId="176" fontId="1" fillId="0" borderId="11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176" fontId="1" fillId="0" borderId="5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77" fontId="5" fillId="0" borderId="5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177" fontId="5" fillId="0" borderId="11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workbookViewId="0">
      <selection activeCell="N12" sqref="N12"/>
    </sheetView>
  </sheetViews>
  <sheetFormatPr defaultColWidth="8" defaultRowHeight="12.5"/>
  <cols>
    <col min="1" max="1" width="10.08984375" style="2" customWidth="1"/>
    <col min="2" max="2" width="9.1796875" style="2" customWidth="1"/>
    <col min="3" max="3" width="10.81640625" style="2" customWidth="1"/>
    <col min="4" max="4" width="12.26953125" style="1" customWidth="1"/>
    <col min="5" max="5" width="8" style="1"/>
    <col min="6" max="6" width="17.08984375" style="1" customWidth="1"/>
    <col min="7" max="7" width="4.7265625" style="1" customWidth="1"/>
    <col min="8" max="8" width="6.453125" style="1" customWidth="1"/>
    <col min="9" max="9" width="5.81640625" style="1" customWidth="1"/>
    <col min="10" max="10" width="6.90625" style="1" customWidth="1"/>
    <col min="11" max="11" width="7.6328125" style="1" customWidth="1"/>
    <col min="12" max="12" width="3.36328125" style="1" customWidth="1"/>
    <col min="13" max="13" width="9.453125" style="1" customWidth="1"/>
    <col min="14" max="14" width="5.81640625" style="1" customWidth="1"/>
    <col min="15" max="16384" width="8" style="1"/>
  </cols>
  <sheetData>
    <row r="1" spans="1:15" s="2" customFormat="1" ht="31" customHeight="1" thickBot="1">
      <c r="A1" s="50" t="s">
        <v>136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30.5" customHeight="1" thickBot="1">
      <c r="A2" s="14" t="s">
        <v>119</v>
      </c>
      <c r="B2" s="16" t="s">
        <v>130</v>
      </c>
      <c r="C2" s="15" t="s">
        <v>11</v>
      </c>
      <c r="D2" s="15" t="s">
        <v>0</v>
      </c>
      <c r="E2" s="15" t="s">
        <v>1</v>
      </c>
      <c r="F2" s="15" t="s">
        <v>2</v>
      </c>
      <c r="G2" s="15" t="s">
        <v>3</v>
      </c>
      <c r="H2" s="15" t="s">
        <v>4</v>
      </c>
      <c r="I2" s="15" t="s">
        <v>5</v>
      </c>
      <c r="J2" s="15" t="s">
        <v>6</v>
      </c>
      <c r="K2" s="16" t="s">
        <v>7</v>
      </c>
      <c r="L2" s="16" t="s">
        <v>8</v>
      </c>
      <c r="M2" s="16" t="s">
        <v>9</v>
      </c>
      <c r="N2" s="16" t="s">
        <v>10</v>
      </c>
      <c r="O2" s="17" t="s">
        <v>129</v>
      </c>
    </row>
    <row r="3" spans="1:15" ht="14" customHeight="1">
      <c r="A3" s="20" t="s">
        <v>121</v>
      </c>
      <c r="B3" s="38" t="s">
        <v>15</v>
      </c>
      <c r="C3" s="23" t="s">
        <v>16</v>
      </c>
      <c r="D3" s="6" t="s">
        <v>12</v>
      </c>
      <c r="E3" s="42" t="s">
        <v>13</v>
      </c>
      <c r="F3" s="6" t="s">
        <v>14</v>
      </c>
      <c r="G3" s="6">
        <v>1</v>
      </c>
      <c r="H3" s="6">
        <v>77</v>
      </c>
      <c r="I3" s="6">
        <v>84.5</v>
      </c>
      <c r="J3" s="6">
        <v>161.5</v>
      </c>
      <c r="K3" s="7">
        <f t="shared" ref="K3:K5" si="0">J3/6</f>
        <v>26.916666666666668</v>
      </c>
      <c r="L3" s="6"/>
      <c r="M3" s="7">
        <f t="shared" ref="M3:M5" si="1">K3+L3/2</f>
        <v>26.916666666666668</v>
      </c>
      <c r="N3" s="6">
        <v>1</v>
      </c>
      <c r="O3" s="8"/>
    </row>
    <row r="4" spans="1:15">
      <c r="A4" s="21"/>
      <c r="B4" s="39"/>
      <c r="C4" s="24"/>
      <c r="D4" s="3" t="s">
        <v>17</v>
      </c>
      <c r="E4" s="43" t="s">
        <v>18</v>
      </c>
      <c r="F4" s="3" t="s">
        <v>14</v>
      </c>
      <c r="G4" s="3">
        <v>1</v>
      </c>
      <c r="H4" s="3">
        <v>67.5</v>
      </c>
      <c r="I4" s="3">
        <v>81.5</v>
      </c>
      <c r="J4" s="3">
        <v>149</v>
      </c>
      <c r="K4" s="4">
        <f t="shared" si="0"/>
        <v>24.833333333333332</v>
      </c>
      <c r="L4" s="3"/>
      <c r="M4" s="4">
        <f t="shared" si="1"/>
        <v>24.833333333333332</v>
      </c>
      <c r="N4" s="3">
        <v>2</v>
      </c>
      <c r="O4" s="9"/>
    </row>
    <row r="5" spans="1:15" ht="13" thickBot="1">
      <c r="A5" s="21"/>
      <c r="B5" s="39"/>
      <c r="C5" s="25"/>
      <c r="D5" s="13" t="s">
        <v>19</v>
      </c>
      <c r="E5" s="44" t="s">
        <v>20</v>
      </c>
      <c r="F5" s="13" t="s">
        <v>14</v>
      </c>
      <c r="G5" s="13">
        <v>1</v>
      </c>
      <c r="H5" s="13">
        <v>69.5</v>
      </c>
      <c r="I5" s="13">
        <v>70.5</v>
      </c>
      <c r="J5" s="13">
        <v>140</v>
      </c>
      <c r="K5" s="10">
        <f t="shared" si="0"/>
        <v>23.333333333333332</v>
      </c>
      <c r="L5" s="13"/>
      <c r="M5" s="10">
        <f t="shared" si="1"/>
        <v>23.333333333333332</v>
      </c>
      <c r="N5" s="13">
        <v>3</v>
      </c>
      <c r="O5" s="12"/>
    </row>
    <row r="6" spans="1:15" ht="14" customHeight="1">
      <c r="A6" s="21"/>
      <c r="B6" s="39"/>
      <c r="C6" s="23" t="s">
        <v>24</v>
      </c>
      <c r="D6" s="6" t="s">
        <v>21</v>
      </c>
      <c r="E6" s="42" t="s">
        <v>22</v>
      </c>
      <c r="F6" s="6" t="s">
        <v>23</v>
      </c>
      <c r="G6" s="6">
        <v>1</v>
      </c>
      <c r="H6" s="6">
        <v>86</v>
      </c>
      <c r="I6" s="6">
        <v>96</v>
      </c>
      <c r="J6" s="6">
        <v>182</v>
      </c>
      <c r="K6" s="7">
        <f t="shared" ref="K6:K8" si="2">J6/6</f>
        <v>30.333333333333332</v>
      </c>
      <c r="L6" s="6"/>
      <c r="M6" s="7">
        <f t="shared" ref="M6:M8" si="3">K6+L6/2</f>
        <v>30.333333333333332</v>
      </c>
      <c r="N6" s="6">
        <v>1</v>
      </c>
      <c r="O6" s="8"/>
    </row>
    <row r="7" spans="1:15">
      <c r="A7" s="21"/>
      <c r="B7" s="39"/>
      <c r="C7" s="24"/>
      <c r="D7" s="3" t="s">
        <v>25</v>
      </c>
      <c r="E7" s="43" t="s">
        <v>26</v>
      </c>
      <c r="F7" s="3" t="s">
        <v>23</v>
      </c>
      <c r="G7" s="3">
        <v>1</v>
      </c>
      <c r="H7" s="3">
        <v>70</v>
      </c>
      <c r="I7" s="3">
        <v>71</v>
      </c>
      <c r="J7" s="3">
        <v>141</v>
      </c>
      <c r="K7" s="4">
        <f t="shared" si="2"/>
        <v>23.5</v>
      </c>
      <c r="L7" s="3">
        <v>5</v>
      </c>
      <c r="M7" s="4">
        <f t="shared" si="3"/>
        <v>26</v>
      </c>
      <c r="N7" s="3">
        <v>3</v>
      </c>
      <c r="O7" s="9"/>
    </row>
    <row r="8" spans="1:15" ht="13.5" thickBot="1">
      <c r="A8" s="21"/>
      <c r="B8" s="39"/>
      <c r="C8" s="25"/>
      <c r="D8" s="13" t="s">
        <v>27</v>
      </c>
      <c r="E8" s="44" t="s">
        <v>28</v>
      </c>
      <c r="F8" s="13" t="s">
        <v>23</v>
      </c>
      <c r="G8" s="13">
        <v>1</v>
      </c>
      <c r="H8" s="13">
        <v>77.5</v>
      </c>
      <c r="I8" s="13">
        <v>70.5</v>
      </c>
      <c r="J8" s="13">
        <v>148</v>
      </c>
      <c r="K8" s="10">
        <f t="shared" si="2"/>
        <v>24.666666666666668</v>
      </c>
      <c r="L8" s="13"/>
      <c r="M8" s="10">
        <f t="shared" si="3"/>
        <v>24.666666666666668</v>
      </c>
      <c r="N8" s="13">
        <v>4</v>
      </c>
      <c r="O8" s="18" t="s">
        <v>120</v>
      </c>
    </row>
    <row r="9" spans="1:15" s="2" customFormat="1" ht="14" customHeight="1">
      <c r="A9" s="21"/>
      <c r="B9" s="39"/>
      <c r="C9" s="23" t="s">
        <v>32</v>
      </c>
      <c r="D9" s="6" t="s">
        <v>29</v>
      </c>
      <c r="E9" s="42" t="s">
        <v>30</v>
      </c>
      <c r="F9" s="6" t="s">
        <v>31</v>
      </c>
      <c r="G9" s="6">
        <v>1</v>
      </c>
      <c r="H9" s="6">
        <v>109</v>
      </c>
      <c r="I9" s="6">
        <v>93.5</v>
      </c>
      <c r="J9" s="6">
        <v>202.5</v>
      </c>
      <c r="K9" s="7">
        <f t="shared" ref="K9:K12" si="4">J9/6</f>
        <v>33.75</v>
      </c>
      <c r="L9" s="6"/>
      <c r="M9" s="7">
        <f t="shared" ref="M9:M12" si="5">K9+L9/2</f>
        <v>33.75</v>
      </c>
      <c r="N9" s="6">
        <v>1</v>
      </c>
      <c r="O9" s="8"/>
    </row>
    <row r="10" spans="1:15" s="2" customFormat="1">
      <c r="A10" s="21"/>
      <c r="B10" s="39"/>
      <c r="C10" s="24"/>
      <c r="D10" s="3" t="s">
        <v>33</v>
      </c>
      <c r="E10" s="43" t="s">
        <v>34</v>
      </c>
      <c r="F10" s="3" t="s">
        <v>31</v>
      </c>
      <c r="G10" s="3">
        <v>1</v>
      </c>
      <c r="H10" s="3">
        <v>85.5</v>
      </c>
      <c r="I10" s="3">
        <v>85</v>
      </c>
      <c r="J10" s="3">
        <v>170.5</v>
      </c>
      <c r="K10" s="4">
        <f t="shared" si="4"/>
        <v>28.416666666666668</v>
      </c>
      <c r="L10" s="3">
        <v>5</v>
      </c>
      <c r="M10" s="4">
        <f t="shared" si="5"/>
        <v>30.916666666666668</v>
      </c>
      <c r="N10" s="3">
        <v>3</v>
      </c>
      <c r="O10" s="9"/>
    </row>
    <row r="11" spans="1:15" s="2" customFormat="1" ht="13">
      <c r="A11" s="21"/>
      <c r="B11" s="39"/>
      <c r="C11" s="24"/>
      <c r="D11" s="3" t="s">
        <v>35</v>
      </c>
      <c r="E11" s="43" t="s">
        <v>36</v>
      </c>
      <c r="F11" s="3" t="s">
        <v>31</v>
      </c>
      <c r="G11" s="3">
        <v>1</v>
      </c>
      <c r="H11" s="3">
        <v>113.5</v>
      </c>
      <c r="I11" s="3">
        <v>70.5</v>
      </c>
      <c r="J11" s="3">
        <v>184</v>
      </c>
      <c r="K11" s="4">
        <f t="shared" si="4"/>
        <v>30.666666666666668</v>
      </c>
      <c r="L11" s="3"/>
      <c r="M11" s="4">
        <f t="shared" si="5"/>
        <v>30.666666666666668</v>
      </c>
      <c r="N11" s="3">
        <v>4</v>
      </c>
      <c r="O11" s="41" t="s">
        <v>132</v>
      </c>
    </row>
    <row r="12" spans="1:15" s="2" customFormat="1" ht="13.5" thickBot="1">
      <c r="A12" s="21"/>
      <c r="B12" s="39"/>
      <c r="C12" s="25"/>
      <c r="D12" s="13" t="s">
        <v>37</v>
      </c>
      <c r="E12" s="44" t="s">
        <v>38</v>
      </c>
      <c r="F12" s="13" t="s">
        <v>31</v>
      </c>
      <c r="G12" s="13">
        <v>1</v>
      </c>
      <c r="H12" s="13">
        <v>107</v>
      </c>
      <c r="I12" s="13">
        <v>77</v>
      </c>
      <c r="J12" s="13">
        <v>184</v>
      </c>
      <c r="K12" s="10">
        <f t="shared" si="4"/>
        <v>30.666666666666668</v>
      </c>
      <c r="L12" s="13"/>
      <c r="M12" s="10">
        <f t="shared" si="5"/>
        <v>30.666666666666668</v>
      </c>
      <c r="N12" s="13">
        <v>4</v>
      </c>
      <c r="O12" s="18" t="s">
        <v>132</v>
      </c>
    </row>
    <row r="13" spans="1:15" ht="14" customHeight="1">
      <c r="A13" s="21"/>
      <c r="B13" s="39"/>
      <c r="C13" s="23" t="s">
        <v>42</v>
      </c>
      <c r="D13" s="6" t="s">
        <v>39</v>
      </c>
      <c r="E13" s="42" t="s">
        <v>40</v>
      </c>
      <c r="F13" s="6" t="s">
        <v>41</v>
      </c>
      <c r="G13" s="6">
        <v>1</v>
      </c>
      <c r="H13" s="6">
        <v>85</v>
      </c>
      <c r="I13" s="6">
        <v>90</v>
      </c>
      <c r="J13" s="6">
        <v>175</v>
      </c>
      <c r="K13" s="7">
        <f t="shared" ref="K13:K15" si="6">J13/6</f>
        <v>29.166666666666668</v>
      </c>
      <c r="L13" s="6"/>
      <c r="M13" s="7">
        <f t="shared" ref="M13:M15" si="7">K13+L13/2</f>
        <v>29.166666666666668</v>
      </c>
      <c r="N13" s="6">
        <v>1</v>
      </c>
      <c r="O13" s="8"/>
    </row>
    <row r="14" spans="1:15">
      <c r="A14" s="21"/>
      <c r="B14" s="39"/>
      <c r="C14" s="24"/>
      <c r="D14" s="3" t="s">
        <v>43</v>
      </c>
      <c r="E14" s="43" t="s">
        <v>44</v>
      </c>
      <c r="F14" s="3" t="s">
        <v>41</v>
      </c>
      <c r="G14" s="3">
        <v>1</v>
      </c>
      <c r="H14" s="3">
        <v>88.5</v>
      </c>
      <c r="I14" s="3">
        <v>85.5</v>
      </c>
      <c r="J14" s="3">
        <v>174</v>
      </c>
      <c r="K14" s="4">
        <f t="shared" si="6"/>
        <v>29</v>
      </c>
      <c r="L14" s="3"/>
      <c r="M14" s="4">
        <f t="shared" si="7"/>
        <v>29</v>
      </c>
      <c r="N14" s="3">
        <v>2</v>
      </c>
      <c r="O14" s="9"/>
    </row>
    <row r="15" spans="1:15" ht="13.5" thickBot="1">
      <c r="A15" s="22"/>
      <c r="B15" s="40"/>
      <c r="C15" s="25"/>
      <c r="D15" s="13" t="s">
        <v>45</v>
      </c>
      <c r="E15" s="44" t="s">
        <v>46</v>
      </c>
      <c r="F15" s="13" t="s">
        <v>41</v>
      </c>
      <c r="G15" s="13">
        <v>1</v>
      </c>
      <c r="H15" s="13">
        <v>79</v>
      </c>
      <c r="I15" s="13">
        <v>91.5</v>
      </c>
      <c r="J15" s="13">
        <v>170.5</v>
      </c>
      <c r="K15" s="10">
        <f t="shared" si="6"/>
        <v>28.416666666666668</v>
      </c>
      <c r="L15" s="13"/>
      <c r="M15" s="10">
        <f t="shared" si="7"/>
        <v>28.416666666666668</v>
      </c>
      <c r="N15" s="13">
        <v>4</v>
      </c>
      <c r="O15" s="18" t="s">
        <v>132</v>
      </c>
    </row>
    <row r="16" spans="1:15" ht="14" customHeight="1">
      <c r="A16" s="20" t="s">
        <v>122</v>
      </c>
      <c r="B16" s="23" t="s">
        <v>50</v>
      </c>
      <c r="C16" s="34" t="s">
        <v>51</v>
      </c>
      <c r="D16" s="6" t="s">
        <v>47</v>
      </c>
      <c r="E16" s="42" t="s">
        <v>48</v>
      </c>
      <c r="F16" s="6" t="s">
        <v>49</v>
      </c>
      <c r="G16" s="6">
        <v>1</v>
      </c>
      <c r="H16" s="6">
        <v>78</v>
      </c>
      <c r="I16" s="6">
        <v>93</v>
      </c>
      <c r="J16" s="6">
        <v>171</v>
      </c>
      <c r="K16" s="7">
        <f t="shared" ref="K16:K18" si="8">J16/6</f>
        <v>28.5</v>
      </c>
      <c r="L16" s="6"/>
      <c r="M16" s="7">
        <f t="shared" ref="M16:M18" si="9">K16</f>
        <v>28.5</v>
      </c>
      <c r="N16" s="6">
        <v>1</v>
      </c>
      <c r="O16" s="8"/>
    </row>
    <row r="17" spans="1:15">
      <c r="A17" s="21"/>
      <c r="B17" s="24"/>
      <c r="C17" s="35"/>
      <c r="D17" s="3" t="s">
        <v>52</v>
      </c>
      <c r="E17" s="43" t="s">
        <v>53</v>
      </c>
      <c r="F17" s="3" t="s">
        <v>49</v>
      </c>
      <c r="G17" s="3">
        <v>1</v>
      </c>
      <c r="H17" s="3">
        <v>81.5</v>
      </c>
      <c r="I17" s="3">
        <v>86.5</v>
      </c>
      <c r="J17" s="3">
        <v>168</v>
      </c>
      <c r="K17" s="4">
        <f t="shared" si="8"/>
        <v>28</v>
      </c>
      <c r="L17" s="3"/>
      <c r="M17" s="4">
        <f t="shared" si="9"/>
        <v>28</v>
      </c>
      <c r="N17" s="3">
        <v>2</v>
      </c>
      <c r="O17" s="9"/>
    </row>
    <row r="18" spans="1:15" ht="13" thickBot="1">
      <c r="A18" s="21"/>
      <c r="B18" s="25"/>
      <c r="C18" s="36"/>
      <c r="D18" s="13" t="s">
        <v>54</v>
      </c>
      <c r="E18" s="44" t="s">
        <v>55</v>
      </c>
      <c r="F18" s="13" t="s">
        <v>49</v>
      </c>
      <c r="G18" s="13">
        <v>1</v>
      </c>
      <c r="H18" s="13">
        <v>78</v>
      </c>
      <c r="I18" s="13">
        <v>88</v>
      </c>
      <c r="J18" s="13">
        <v>166</v>
      </c>
      <c r="K18" s="10">
        <f t="shared" si="8"/>
        <v>27.666666666666668</v>
      </c>
      <c r="L18" s="13"/>
      <c r="M18" s="10">
        <f t="shared" si="9"/>
        <v>27.666666666666668</v>
      </c>
      <c r="N18" s="13">
        <v>3</v>
      </c>
      <c r="O18" s="12"/>
    </row>
    <row r="19" spans="1:15" ht="14" customHeight="1">
      <c r="A19" s="21"/>
      <c r="B19" s="23" t="s">
        <v>59</v>
      </c>
      <c r="C19" s="34" t="s">
        <v>51</v>
      </c>
      <c r="D19" s="6" t="s">
        <v>56</v>
      </c>
      <c r="E19" s="42" t="s">
        <v>57</v>
      </c>
      <c r="F19" s="6" t="s">
        <v>58</v>
      </c>
      <c r="G19" s="6">
        <v>2</v>
      </c>
      <c r="H19" s="6">
        <v>94</v>
      </c>
      <c r="I19" s="6">
        <v>102</v>
      </c>
      <c r="J19" s="6">
        <v>196</v>
      </c>
      <c r="K19" s="7">
        <f t="shared" ref="K19:K24" si="10">J19/6</f>
        <v>32.666666666666664</v>
      </c>
      <c r="L19" s="6"/>
      <c r="M19" s="7">
        <f t="shared" ref="M19:M24" si="11">K19+L19/2</f>
        <v>32.666666666666664</v>
      </c>
      <c r="N19" s="6">
        <v>1</v>
      </c>
      <c r="O19" s="8"/>
    </row>
    <row r="20" spans="1:15">
      <c r="A20" s="21"/>
      <c r="B20" s="24"/>
      <c r="C20" s="35"/>
      <c r="D20" s="3" t="s">
        <v>60</v>
      </c>
      <c r="E20" s="43" t="s">
        <v>61</v>
      </c>
      <c r="F20" s="3" t="s">
        <v>58</v>
      </c>
      <c r="G20" s="3">
        <v>2</v>
      </c>
      <c r="H20" s="3">
        <v>71.5</v>
      </c>
      <c r="I20" s="3">
        <v>96</v>
      </c>
      <c r="J20" s="3">
        <v>167.5</v>
      </c>
      <c r="K20" s="4">
        <f t="shared" si="10"/>
        <v>27.916666666666668</v>
      </c>
      <c r="L20" s="3">
        <v>5</v>
      </c>
      <c r="M20" s="4">
        <f t="shared" si="11"/>
        <v>30.416666666666668</v>
      </c>
      <c r="N20" s="3">
        <v>2</v>
      </c>
      <c r="O20" s="9"/>
    </row>
    <row r="21" spans="1:15">
      <c r="A21" s="21"/>
      <c r="B21" s="24"/>
      <c r="C21" s="35"/>
      <c r="D21" s="3" t="s">
        <v>62</v>
      </c>
      <c r="E21" s="43" t="s">
        <v>63</v>
      </c>
      <c r="F21" s="3" t="s">
        <v>58</v>
      </c>
      <c r="G21" s="3">
        <v>2</v>
      </c>
      <c r="H21" s="3">
        <v>78</v>
      </c>
      <c r="I21" s="3">
        <v>100.5</v>
      </c>
      <c r="J21" s="3">
        <v>178.5</v>
      </c>
      <c r="K21" s="4">
        <f t="shared" si="10"/>
        <v>29.75</v>
      </c>
      <c r="L21" s="3"/>
      <c r="M21" s="4">
        <f t="shared" si="11"/>
        <v>29.75</v>
      </c>
      <c r="N21" s="3">
        <v>3</v>
      </c>
      <c r="O21" s="9"/>
    </row>
    <row r="22" spans="1:15">
      <c r="A22" s="21"/>
      <c r="B22" s="24"/>
      <c r="C22" s="35"/>
      <c r="D22" s="3" t="s">
        <v>64</v>
      </c>
      <c r="E22" s="43" t="s">
        <v>65</v>
      </c>
      <c r="F22" s="3" t="s">
        <v>58</v>
      </c>
      <c r="G22" s="3">
        <v>2</v>
      </c>
      <c r="H22" s="3">
        <v>86.5</v>
      </c>
      <c r="I22" s="3">
        <v>89</v>
      </c>
      <c r="J22" s="3">
        <v>175.5</v>
      </c>
      <c r="K22" s="4">
        <f t="shared" si="10"/>
        <v>29.25</v>
      </c>
      <c r="L22" s="3"/>
      <c r="M22" s="4">
        <f t="shared" si="11"/>
        <v>29.25</v>
      </c>
      <c r="N22" s="3">
        <v>4</v>
      </c>
      <c r="O22" s="9"/>
    </row>
    <row r="23" spans="1:15">
      <c r="A23" s="21"/>
      <c r="B23" s="24"/>
      <c r="C23" s="35"/>
      <c r="D23" s="3" t="s">
        <v>66</v>
      </c>
      <c r="E23" s="43" t="s">
        <v>67</v>
      </c>
      <c r="F23" s="3" t="s">
        <v>58</v>
      </c>
      <c r="G23" s="3">
        <v>2</v>
      </c>
      <c r="H23" s="3">
        <v>78.5</v>
      </c>
      <c r="I23" s="3">
        <v>92.5</v>
      </c>
      <c r="J23" s="3">
        <v>171</v>
      </c>
      <c r="K23" s="4">
        <f t="shared" si="10"/>
        <v>28.5</v>
      </c>
      <c r="L23" s="3"/>
      <c r="M23" s="4">
        <f t="shared" si="11"/>
        <v>28.5</v>
      </c>
      <c r="N23" s="3">
        <v>5</v>
      </c>
      <c r="O23" s="9"/>
    </row>
    <row r="24" spans="1:15" ht="13" thickBot="1">
      <c r="A24" s="21"/>
      <c r="B24" s="25"/>
      <c r="C24" s="36"/>
      <c r="D24" s="13" t="s">
        <v>68</v>
      </c>
      <c r="E24" s="44" t="s">
        <v>69</v>
      </c>
      <c r="F24" s="13" t="s">
        <v>58</v>
      </c>
      <c r="G24" s="13">
        <v>2</v>
      </c>
      <c r="H24" s="13">
        <v>87</v>
      </c>
      <c r="I24" s="13">
        <v>82.5</v>
      </c>
      <c r="J24" s="13">
        <v>169.5</v>
      </c>
      <c r="K24" s="10">
        <f t="shared" si="10"/>
        <v>28.25</v>
      </c>
      <c r="L24" s="13"/>
      <c r="M24" s="10">
        <f t="shared" si="11"/>
        <v>28.25</v>
      </c>
      <c r="N24" s="13">
        <v>6</v>
      </c>
      <c r="O24" s="12"/>
    </row>
    <row r="25" spans="1:15" ht="14" customHeight="1">
      <c r="A25" s="21"/>
      <c r="B25" s="23" t="s">
        <v>73</v>
      </c>
      <c r="C25" s="34" t="s">
        <v>51</v>
      </c>
      <c r="D25" s="6" t="s">
        <v>70</v>
      </c>
      <c r="E25" s="42" t="s">
        <v>71</v>
      </c>
      <c r="F25" s="6" t="s">
        <v>72</v>
      </c>
      <c r="G25" s="6">
        <v>1</v>
      </c>
      <c r="H25" s="6">
        <v>91.5</v>
      </c>
      <c r="I25" s="6">
        <v>91</v>
      </c>
      <c r="J25" s="6">
        <v>182.5</v>
      </c>
      <c r="K25" s="7">
        <f t="shared" ref="K25:K28" si="12">J25/6</f>
        <v>30.416666666666668</v>
      </c>
      <c r="L25" s="6"/>
      <c r="M25" s="7">
        <f t="shared" ref="M25:M28" si="13">K25</f>
        <v>30.416666666666668</v>
      </c>
      <c r="N25" s="6">
        <v>1</v>
      </c>
      <c r="O25" s="8"/>
    </row>
    <row r="26" spans="1:15">
      <c r="A26" s="21"/>
      <c r="B26" s="24"/>
      <c r="C26" s="35"/>
      <c r="D26" s="3" t="s">
        <v>74</v>
      </c>
      <c r="E26" s="43" t="s">
        <v>75</v>
      </c>
      <c r="F26" s="3" t="s">
        <v>72</v>
      </c>
      <c r="G26" s="3">
        <v>1</v>
      </c>
      <c r="H26" s="3">
        <v>78.5</v>
      </c>
      <c r="I26" s="3">
        <v>96.5</v>
      </c>
      <c r="J26" s="3">
        <v>175</v>
      </c>
      <c r="K26" s="4">
        <f t="shared" si="12"/>
        <v>29.166666666666668</v>
      </c>
      <c r="L26" s="3"/>
      <c r="M26" s="4">
        <f t="shared" si="13"/>
        <v>29.166666666666668</v>
      </c>
      <c r="N26" s="3">
        <v>2</v>
      </c>
      <c r="O26" s="9"/>
    </row>
    <row r="27" spans="1:15">
      <c r="A27" s="21"/>
      <c r="B27" s="24"/>
      <c r="C27" s="35"/>
      <c r="D27" s="3" t="s">
        <v>76</v>
      </c>
      <c r="E27" s="43" t="s">
        <v>77</v>
      </c>
      <c r="F27" s="3" t="s">
        <v>72</v>
      </c>
      <c r="G27" s="3">
        <v>1</v>
      </c>
      <c r="H27" s="3">
        <v>82</v>
      </c>
      <c r="I27" s="3">
        <v>91</v>
      </c>
      <c r="J27" s="3">
        <v>173</v>
      </c>
      <c r="K27" s="4">
        <f t="shared" si="12"/>
        <v>28.833333333333332</v>
      </c>
      <c r="L27" s="3"/>
      <c r="M27" s="4">
        <f t="shared" si="13"/>
        <v>28.833333333333332</v>
      </c>
      <c r="N27" s="3">
        <v>3</v>
      </c>
      <c r="O27" s="9"/>
    </row>
    <row r="28" spans="1:15" ht="13" thickBot="1">
      <c r="A28" s="22"/>
      <c r="B28" s="25"/>
      <c r="C28" s="36"/>
      <c r="D28" s="13" t="s">
        <v>78</v>
      </c>
      <c r="E28" s="44" t="s">
        <v>79</v>
      </c>
      <c r="F28" s="13" t="s">
        <v>72</v>
      </c>
      <c r="G28" s="13">
        <v>1</v>
      </c>
      <c r="H28" s="13">
        <v>89</v>
      </c>
      <c r="I28" s="13">
        <v>84</v>
      </c>
      <c r="J28" s="13">
        <v>173</v>
      </c>
      <c r="K28" s="10">
        <f t="shared" si="12"/>
        <v>28.833333333333332</v>
      </c>
      <c r="L28" s="13"/>
      <c r="M28" s="10">
        <f t="shared" si="13"/>
        <v>28.833333333333332</v>
      </c>
      <c r="N28" s="13">
        <v>3</v>
      </c>
      <c r="O28" s="12"/>
    </row>
    <row r="29" spans="1:15" ht="14" customHeight="1">
      <c r="A29" s="20" t="s">
        <v>123</v>
      </c>
      <c r="B29" s="23" t="s">
        <v>83</v>
      </c>
      <c r="C29" s="37" t="s">
        <v>131</v>
      </c>
      <c r="D29" s="6" t="s">
        <v>80</v>
      </c>
      <c r="E29" s="42" t="s">
        <v>81</v>
      </c>
      <c r="F29" s="6" t="s">
        <v>82</v>
      </c>
      <c r="G29" s="6">
        <v>1</v>
      </c>
      <c r="H29" s="6">
        <v>80</v>
      </c>
      <c r="I29" s="6">
        <v>90</v>
      </c>
      <c r="J29" s="6">
        <v>170</v>
      </c>
      <c r="K29" s="7">
        <f t="shared" ref="K29:K30" si="14">J29/6</f>
        <v>28.333333333333332</v>
      </c>
      <c r="L29" s="6"/>
      <c r="M29" s="7">
        <f t="shared" ref="M29:M30" si="15">K29</f>
        <v>28.333333333333332</v>
      </c>
      <c r="N29" s="6">
        <v>1</v>
      </c>
      <c r="O29" s="8"/>
    </row>
    <row r="30" spans="1:15" ht="12.5" customHeight="1" thickBot="1">
      <c r="A30" s="21"/>
      <c r="B30" s="24"/>
      <c r="C30" s="35"/>
      <c r="D30" s="3" t="s">
        <v>84</v>
      </c>
      <c r="E30" s="43" t="s">
        <v>85</v>
      </c>
      <c r="F30" s="3" t="s">
        <v>82</v>
      </c>
      <c r="G30" s="3">
        <v>1</v>
      </c>
      <c r="H30" s="3">
        <v>84</v>
      </c>
      <c r="I30" s="3">
        <v>85.2</v>
      </c>
      <c r="J30" s="3">
        <v>169.2</v>
      </c>
      <c r="K30" s="4">
        <f t="shared" si="14"/>
        <v>28.2</v>
      </c>
      <c r="L30" s="3"/>
      <c r="M30" s="4">
        <f t="shared" si="15"/>
        <v>28.2</v>
      </c>
      <c r="N30" s="3">
        <v>2</v>
      </c>
      <c r="O30" s="9"/>
    </row>
    <row r="31" spans="1:15" ht="14" customHeight="1">
      <c r="A31" s="21"/>
      <c r="B31" s="23" t="s">
        <v>89</v>
      </c>
      <c r="C31" s="34" t="s">
        <v>126</v>
      </c>
      <c r="D31" s="6" t="s">
        <v>86</v>
      </c>
      <c r="E31" s="42" t="s">
        <v>87</v>
      </c>
      <c r="F31" s="6" t="s">
        <v>88</v>
      </c>
      <c r="G31" s="6">
        <v>1</v>
      </c>
      <c r="H31" s="6">
        <v>86</v>
      </c>
      <c r="I31" s="6">
        <v>49.4</v>
      </c>
      <c r="J31" s="6">
        <v>135.4</v>
      </c>
      <c r="K31" s="7">
        <f t="shared" ref="K31:K32" si="16">J31/6</f>
        <v>22.566666666666666</v>
      </c>
      <c r="L31" s="6"/>
      <c r="M31" s="7">
        <f t="shared" ref="M31:M32" si="17">K31</f>
        <v>22.566666666666666</v>
      </c>
      <c r="N31" s="6">
        <v>1</v>
      </c>
      <c r="O31" s="8"/>
    </row>
    <row r="32" spans="1:15" ht="12.5" customHeight="1" thickBot="1">
      <c r="A32" s="21"/>
      <c r="B32" s="24"/>
      <c r="C32" s="35"/>
      <c r="D32" s="3" t="s">
        <v>90</v>
      </c>
      <c r="E32" s="43" t="s">
        <v>91</v>
      </c>
      <c r="F32" s="3" t="s">
        <v>88</v>
      </c>
      <c r="G32" s="3">
        <v>1</v>
      </c>
      <c r="H32" s="3">
        <v>69.5</v>
      </c>
      <c r="I32" s="3">
        <v>57.5</v>
      </c>
      <c r="J32" s="3">
        <v>127</v>
      </c>
      <c r="K32" s="4">
        <f t="shared" si="16"/>
        <v>21.166666666666668</v>
      </c>
      <c r="L32" s="3"/>
      <c r="M32" s="4">
        <f t="shared" si="17"/>
        <v>21.166666666666668</v>
      </c>
      <c r="N32" s="3">
        <v>2</v>
      </c>
      <c r="O32" s="9"/>
    </row>
    <row r="33" spans="1:15" ht="14" customHeight="1">
      <c r="A33" s="21"/>
      <c r="B33" s="23" t="s">
        <v>95</v>
      </c>
      <c r="C33" s="37" t="s">
        <v>125</v>
      </c>
      <c r="D33" s="6" t="s">
        <v>92</v>
      </c>
      <c r="E33" s="42" t="s">
        <v>93</v>
      </c>
      <c r="F33" s="6" t="s">
        <v>94</v>
      </c>
      <c r="G33" s="6">
        <v>2</v>
      </c>
      <c r="H33" s="6">
        <v>92</v>
      </c>
      <c r="I33" s="6">
        <v>87.6</v>
      </c>
      <c r="J33" s="6">
        <v>179.6</v>
      </c>
      <c r="K33" s="7">
        <f t="shared" ref="K33:K34" si="18">J33/6</f>
        <v>29.933333333333334</v>
      </c>
      <c r="L33" s="6"/>
      <c r="M33" s="7">
        <f t="shared" ref="M33:M34" si="19">K33</f>
        <v>29.933333333333334</v>
      </c>
      <c r="N33" s="6">
        <v>1</v>
      </c>
      <c r="O33" s="8"/>
    </row>
    <row r="34" spans="1:15" ht="12.5" customHeight="1" thickBot="1">
      <c r="A34" s="22"/>
      <c r="B34" s="25"/>
      <c r="C34" s="36"/>
      <c r="D34" s="13" t="s">
        <v>96</v>
      </c>
      <c r="E34" s="44" t="s">
        <v>97</v>
      </c>
      <c r="F34" s="13" t="s">
        <v>94</v>
      </c>
      <c r="G34" s="13">
        <v>2</v>
      </c>
      <c r="H34" s="13">
        <v>56</v>
      </c>
      <c r="I34" s="13">
        <v>66.099999999999994</v>
      </c>
      <c r="J34" s="13">
        <v>122.1</v>
      </c>
      <c r="K34" s="10">
        <f t="shared" si="18"/>
        <v>20.349999999999998</v>
      </c>
      <c r="L34" s="13"/>
      <c r="M34" s="10">
        <f t="shared" si="19"/>
        <v>20.349999999999998</v>
      </c>
      <c r="N34" s="13">
        <v>3</v>
      </c>
      <c r="O34" s="12"/>
    </row>
    <row r="35" spans="1:15" ht="15.5" customHeight="1">
      <c r="A35" s="48" t="s">
        <v>133</v>
      </c>
      <c r="B35" s="49" t="s">
        <v>134</v>
      </c>
      <c r="C35" s="49" t="s">
        <v>135</v>
      </c>
      <c r="D35" s="3" t="s">
        <v>99</v>
      </c>
      <c r="E35" s="43" t="s">
        <v>100</v>
      </c>
      <c r="F35" s="3" t="s">
        <v>98</v>
      </c>
      <c r="G35" s="3">
        <v>1</v>
      </c>
      <c r="H35" s="3">
        <v>100</v>
      </c>
      <c r="I35" s="3">
        <v>105.5</v>
      </c>
      <c r="J35" s="3">
        <v>205.5</v>
      </c>
      <c r="K35" s="4">
        <f t="shared" ref="K35:K37" si="20">J35/6</f>
        <v>34.25</v>
      </c>
      <c r="L35" s="3"/>
      <c r="M35" s="4">
        <f t="shared" ref="M35:M37" si="21">K35+L35/2</f>
        <v>34.25</v>
      </c>
      <c r="N35" s="3">
        <v>3</v>
      </c>
      <c r="O35" s="9"/>
    </row>
    <row r="36" spans="1:15" ht="12" customHeight="1">
      <c r="A36" s="21"/>
      <c r="B36" s="24"/>
      <c r="C36" s="24"/>
      <c r="D36" s="3" t="s">
        <v>101</v>
      </c>
      <c r="E36" s="43" t="s">
        <v>102</v>
      </c>
      <c r="F36" s="3" t="s">
        <v>98</v>
      </c>
      <c r="G36" s="3">
        <v>1</v>
      </c>
      <c r="H36" s="3">
        <v>100.5</v>
      </c>
      <c r="I36" s="3">
        <v>104.5</v>
      </c>
      <c r="J36" s="3">
        <v>205</v>
      </c>
      <c r="K36" s="4">
        <f t="shared" si="20"/>
        <v>34.166666666666664</v>
      </c>
      <c r="L36" s="3"/>
      <c r="M36" s="4">
        <f t="shared" si="21"/>
        <v>34.166666666666664</v>
      </c>
      <c r="N36" s="3">
        <v>4</v>
      </c>
      <c r="O36" s="41" t="s">
        <v>132</v>
      </c>
    </row>
    <row r="37" spans="1:15" ht="11.5" customHeight="1" thickBot="1">
      <c r="A37" s="22"/>
      <c r="B37" s="25"/>
      <c r="C37" s="25"/>
      <c r="D37" s="13" t="s">
        <v>103</v>
      </c>
      <c r="E37" s="44" t="s">
        <v>104</v>
      </c>
      <c r="F37" s="13" t="s">
        <v>98</v>
      </c>
      <c r="G37" s="13">
        <v>1</v>
      </c>
      <c r="H37" s="13">
        <v>102</v>
      </c>
      <c r="I37" s="13">
        <v>98.5</v>
      </c>
      <c r="J37" s="13">
        <v>200.5</v>
      </c>
      <c r="K37" s="10">
        <f t="shared" si="20"/>
        <v>33.416666666666664</v>
      </c>
      <c r="L37" s="13"/>
      <c r="M37" s="10">
        <f t="shared" si="21"/>
        <v>33.416666666666664</v>
      </c>
      <c r="N37" s="13">
        <v>6</v>
      </c>
      <c r="O37" s="18" t="s">
        <v>132</v>
      </c>
    </row>
    <row r="38" spans="1:15" ht="14" customHeight="1">
      <c r="A38" s="26" t="s">
        <v>124</v>
      </c>
      <c r="B38" s="26" t="s">
        <v>124</v>
      </c>
      <c r="C38" s="31" t="s">
        <v>127</v>
      </c>
      <c r="D38" s="6" t="s">
        <v>105</v>
      </c>
      <c r="E38" s="42" t="s">
        <v>106</v>
      </c>
      <c r="F38" s="6" t="s">
        <v>107</v>
      </c>
      <c r="G38" s="6">
        <v>2</v>
      </c>
      <c r="H38" s="6">
        <v>90.7</v>
      </c>
      <c r="I38" s="6">
        <v>89</v>
      </c>
      <c r="J38" s="6">
        <v>179.7</v>
      </c>
      <c r="K38" s="7">
        <f t="shared" ref="K38:K40" si="22">J38/6</f>
        <v>29.95</v>
      </c>
      <c r="L38" s="6">
        <v>5</v>
      </c>
      <c r="M38" s="7">
        <f t="shared" ref="M38:M40" si="23">K38+L38/2</f>
        <v>32.450000000000003</v>
      </c>
      <c r="N38" s="6">
        <v>1</v>
      </c>
      <c r="O38" s="8"/>
    </row>
    <row r="39" spans="1:15">
      <c r="A39" s="27"/>
      <c r="B39" s="29"/>
      <c r="C39" s="32"/>
      <c r="D39" s="3" t="s">
        <v>108</v>
      </c>
      <c r="E39" s="43" t="s">
        <v>109</v>
      </c>
      <c r="F39" s="3" t="s">
        <v>107</v>
      </c>
      <c r="G39" s="3">
        <v>2</v>
      </c>
      <c r="H39" s="3">
        <v>91.4</v>
      </c>
      <c r="I39" s="3">
        <v>90.5</v>
      </c>
      <c r="J39" s="3">
        <v>181.9</v>
      </c>
      <c r="K39" s="4">
        <f t="shared" si="22"/>
        <v>30.316666666666666</v>
      </c>
      <c r="L39" s="3"/>
      <c r="M39" s="4">
        <f t="shared" si="23"/>
        <v>30.316666666666666</v>
      </c>
      <c r="N39" s="3">
        <v>3</v>
      </c>
      <c r="O39" s="9"/>
    </row>
    <row r="40" spans="1:15" ht="13" thickBot="1">
      <c r="A40" s="27"/>
      <c r="B40" s="29"/>
      <c r="C40" s="33"/>
      <c r="D40" s="13" t="s">
        <v>110</v>
      </c>
      <c r="E40" s="44" t="s">
        <v>111</v>
      </c>
      <c r="F40" s="13" t="s">
        <v>107</v>
      </c>
      <c r="G40" s="13">
        <v>2</v>
      </c>
      <c r="H40" s="13">
        <v>81.099999999999994</v>
      </c>
      <c r="I40" s="13">
        <v>90.5</v>
      </c>
      <c r="J40" s="13">
        <v>171.6</v>
      </c>
      <c r="K40" s="10">
        <f t="shared" si="22"/>
        <v>28.599999999999998</v>
      </c>
      <c r="L40" s="13"/>
      <c r="M40" s="10">
        <f t="shared" si="23"/>
        <v>28.599999999999998</v>
      </c>
      <c r="N40" s="13">
        <v>4</v>
      </c>
      <c r="O40" s="12"/>
    </row>
    <row r="41" spans="1:15" ht="14" customHeight="1" thickBot="1">
      <c r="A41" s="27"/>
      <c r="B41" s="29"/>
      <c r="C41" s="31" t="s">
        <v>128</v>
      </c>
      <c r="D41" s="7" t="s">
        <v>112</v>
      </c>
      <c r="E41" s="45" t="s">
        <v>113</v>
      </c>
      <c r="F41" s="7" t="s">
        <v>114</v>
      </c>
      <c r="G41" s="13">
        <v>1</v>
      </c>
      <c r="H41" s="7">
        <v>94.9</v>
      </c>
      <c r="I41" s="7">
        <v>95</v>
      </c>
      <c r="J41" s="7">
        <v>189.9</v>
      </c>
      <c r="K41" s="7">
        <f t="shared" ref="K41:K43" si="24">J41/6</f>
        <v>31.650000000000002</v>
      </c>
      <c r="L41" s="7"/>
      <c r="M41" s="7">
        <f t="shared" ref="M41:M43" si="25">K41</f>
        <v>31.650000000000002</v>
      </c>
      <c r="N41" s="19">
        <v>1</v>
      </c>
      <c r="O41" s="8"/>
    </row>
    <row r="42" spans="1:15" ht="13" thickBot="1">
      <c r="A42" s="27"/>
      <c r="B42" s="29"/>
      <c r="C42" s="32"/>
      <c r="D42" s="4" t="s">
        <v>115</v>
      </c>
      <c r="E42" s="46" t="s">
        <v>116</v>
      </c>
      <c r="F42" s="4" t="s">
        <v>114</v>
      </c>
      <c r="G42" s="13">
        <v>1</v>
      </c>
      <c r="H42" s="4">
        <v>81.5</v>
      </c>
      <c r="I42" s="4">
        <v>88</v>
      </c>
      <c r="J42" s="4">
        <v>169.5</v>
      </c>
      <c r="K42" s="4">
        <f t="shared" si="24"/>
        <v>28.25</v>
      </c>
      <c r="L42" s="4"/>
      <c r="M42" s="4">
        <f t="shared" si="25"/>
        <v>28.25</v>
      </c>
      <c r="N42" s="5">
        <v>2</v>
      </c>
      <c r="O42" s="9"/>
    </row>
    <row r="43" spans="1:15" ht="13.5" thickBot="1">
      <c r="A43" s="28"/>
      <c r="B43" s="30"/>
      <c r="C43" s="33"/>
      <c r="D43" s="10" t="s">
        <v>117</v>
      </c>
      <c r="E43" s="47" t="s">
        <v>118</v>
      </c>
      <c r="F43" s="10" t="s">
        <v>114</v>
      </c>
      <c r="G43" s="13">
        <v>1</v>
      </c>
      <c r="H43" s="10">
        <v>58.7</v>
      </c>
      <c r="I43" s="10">
        <v>81.5</v>
      </c>
      <c r="J43" s="10">
        <v>140.19999999999999</v>
      </c>
      <c r="K43" s="10">
        <f t="shared" si="24"/>
        <v>23.366666666666664</v>
      </c>
      <c r="L43" s="10"/>
      <c r="M43" s="10">
        <f t="shared" si="25"/>
        <v>23.366666666666664</v>
      </c>
      <c r="N43" s="11">
        <v>4</v>
      </c>
      <c r="O43" s="18" t="s">
        <v>132</v>
      </c>
    </row>
  </sheetData>
  <mergeCells count="28">
    <mergeCell ref="A1:O1"/>
    <mergeCell ref="A3:A15"/>
    <mergeCell ref="A16:A28"/>
    <mergeCell ref="A29:A34"/>
    <mergeCell ref="A35:A37"/>
    <mergeCell ref="A38:A43"/>
    <mergeCell ref="B16:B18"/>
    <mergeCell ref="B3:B15"/>
    <mergeCell ref="B35:B37"/>
    <mergeCell ref="B33:B34"/>
    <mergeCell ref="B31:B32"/>
    <mergeCell ref="B29:B30"/>
    <mergeCell ref="C3:C5"/>
    <mergeCell ref="C6:C8"/>
    <mergeCell ref="C9:C12"/>
    <mergeCell ref="C13:C15"/>
    <mergeCell ref="C16:C18"/>
    <mergeCell ref="C19:C24"/>
    <mergeCell ref="C25:C28"/>
    <mergeCell ref="B25:B28"/>
    <mergeCell ref="C29:C30"/>
    <mergeCell ref="C31:C32"/>
    <mergeCell ref="B19:B24"/>
    <mergeCell ref="C33:C34"/>
    <mergeCell ref="C38:C40"/>
    <mergeCell ref="C41:C43"/>
    <mergeCell ref="B38:B43"/>
    <mergeCell ref="C35:C3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lastPrinted>2018-07-17T08:08:24Z</cp:lastPrinted>
  <dcterms:created xsi:type="dcterms:W3CDTF">2018-06-29T09:38:34Z</dcterms:created>
  <dcterms:modified xsi:type="dcterms:W3CDTF">2018-07-17T08:16:28Z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